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85" yWindow="0" windowWidth="28800" windowHeight="11535"/>
  </bookViews>
  <sheets>
    <sheet name="Arkusz1" sheetId="1" r:id="rId1"/>
  </sheets>
  <definedNames>
    <definedName name="_xlnm._FilterDatabase" localSheetId="0" hidden="1">Arkusz1!$B$1:$B$116</definedName>
  </definedNames>
  <calcPr calcId="152511"/>
</workbook>
</file>

<file path=xl/calcChain.xml><?xml version="1.0" encoding="utf-8"?>
<calcChain xmlns="http://schemas.openxmlformats.org/spreadsheetml/2006/main">
  <c r="F49" i="1" l="1"/>
  <c r="G49" i="1" s="1"/>
  <c r="F48" i="1"/>
  <c r="G48" i="1" s="1"/>
  <c r="F46" i="1"/>
  <c r="G46" i="1" s="1"/>
  <c r="F44" i="1"/>
  <c r="G44" i="1" s="1"/>
  <c r="F33" i="1"/>
  <c r="G33" i="1" s="1"/>
  <c r="F30" i="1"/>
  <c r="G30" i="1" s="1"/>
  <c r="F29" i="1"/>
  <c r="G29" i="1" s="1"/>
  <c r="F15" i="1"/>
  <c r="G15" i="1" s="1"/>
  <c r="G13" i="1"/>
  <c r="F12" i="1"/>
  <c r="G12" i="1" s="1"/>
  <c r="F9" i="1"/>
  <c r="G9" i="1" s="1"/>
  <c r="F8" i="1"/>
  <c r="G8" i="1" s="1"/>
  <c r="F7" i="1"/>
  <c r="G7" i="1" s="1"/>
  <c r="F6" i="1"/>
  <c r="G6" i="1" s="1"/>
  <c r="F3" i="1"/>
  <c r="G3" i="1" s="1"/>
</calcChain>
</file>

<file path=xl/sharedStrings.xml><?xml version="1.0" encoding="utf-8"?>
<sst xmlns="http://schemas.openxmlformats.org/spreadsheetml/2006/main" count="576" uniqueCount="198">
  <si>
    <t>LP</t>
  </si>
  <si>
    <t>Przedmiot zamówienia</t>
  </si>
  <si>
    <t>Kod CPV</t>
  </si>
  <si>
    <t>Rodzaj (dostawa/ usługa/robota budowlana)</t>
  </si>
  <si>
    <t>kwota brutto</t>
  </si>
  <si>
    <t>Wartość szacunkowa PLN</t>
  </si>
  <si>
    <t>Wartość szacunkowa EURO</t>
  </si>
  <si>
    <t>Przewidywany tryb lub inna procedura udzielenia zamówienia</t>
  </si>
  <si>
    <t xml:space="preserve"> Przewidywany termin wszczęcia postępowania w ujęciu kwartalnym.</t>
  </si>
  <si>
    <t>Dostawa oprogramowania systemowego</t>
  </si>
  <si>
    <t>48000000-8</t>
  </si>
  <si>
    <t>dostawa</t>
  </si>
  <si>
    <t>przetarg nieograniczony procedura poniżej 135. 000 euro</t>
  </si>
  <si>
    <t>IV</t>
  </si>
  <si>
    <t>Dostawa  aktualizacji systemów operacyjnych i oprogramowania systemowego</t>
  </si>
  <si>
    <t>Dostawa oprogramowania i licencji</t>
  </si>
  <si>
    <t>Obsługa i modyfikacja systemu bezpieczeństwa informatycznego (Firewall , rutery BGP, Antywirus)</t>
  </si>
  <si>
    <t>32424000-1,       48761000-0</t>
  </si>
  <si>
    <t>Zakup urządzeń serwerowych i sieciowych.</t>
  </si>
  <si>
    <t>32424000-1</t>
  </si>
  <si>
    <t>Zakup i wdrożenie systemu centralnego zarządzania wydrukami</t>
  </si>
  <si>
    <t>72268000-1</t>
  </si>
  <si>
    <t>I</t>
  </si>
  <si>
    <t>Zakup i wdrożenie systemu od obsługi dofinansowań i stypendiów MKiDN</t>
  </si>
  <si>
    <t>72415000-2</t>
  </si>
  <si>
    <t>Zakup i wdrożenie systemu zarządzania urządzeniami mobilnymi i komputerami przenośnymi</t>
  </si>
  <si>
    <t>Dostawa sprzętu komputerowego - akcesoria</t>
  </si>
  <si>
    <t>30236000-2</t>
  </si>
  <si>
    <t>postępowanie prowadzone przez CUW</t>
  </si>
  <si>
    <t>Dostawa sprzętu komputerowego - komputery</t>
  </si>
  <si>
    <t>III</t>
  </si>
  <si>
    <t>Dostawa sprzętu komputerowego i urzadzeń wielofunkcyjnych</t>
  </si>
  <si>
    <t>Dostawa sprzętu komputerowego</t>
  </si>
  <si>
    <t>Dostawa sprzętu i wyposażenia technicznego dla pracowników (kserokopiarki)</t>
  </si>
  <si>
    <t>30120000-6</t>
  </si>
  <si>
    <t>Dostawa kserokopiarek i urządzeń wielofunkcyjnych, niszczarki</t>
  </si>
  <si>
    <t>30191000-4</t>
  </si>
  <si>
    <t>poniżej 30.000 euro</t>
  </si>
  <si>
    <t>72400000-4</t>
  </si>
  <si>
    <t>I,II,III,IV</t>
  </si>
  <si>
    <t>Dostawa energii elektrycznej</t>
  </si>
  <si>
    <t>09310000-5</t>
  </si>
  <si>
    <t>zamówienie prowadzone przez CUW</t>
  </si>
  <si>
    <t>II</t>
  </si>
  <si>
    <t xml:space="preserve">Dostawa materiałów biurowych </t>
  </si>
  <si>
    <t>30190000-7</t>
  </si>
  <si>
    <t>Dostawa druków akcydensowych</t>
  </si>
  <si>
    <t>79810000-5,               22458000-5</t>
  </si>
  <si>
    <t>III,IV</t>
  </si>
  <si>
    <t>63512000-1</t>
  </si>
  <si>
    <t>Dostawa biletów lotniczych - delegacje zagraniczne pracowników Departamentu  na konferencje i spotkania związane z zamykaniem  Programu PL08  MF EOG i NMF 2009-2014</t>
  </si>
  <si>
    <t>procedura unijna  - postepowanie prowadzone przez CUW</t>
  </si>
  <si>
    <t>Dostawa biletów lotniczych - delegacje zagraniczne pracowników Departamentu  na konferencje i spotkania związane z wdrażaniem VIII osi priorytetowej POIiŚ 2014-2020</t>
  </si>
  <si>
    <t>Dostawa biletów lotniczyh - delegacje zagraniczne pracowników Departamentu  na konferencje i spotkania związane z zamykaniem Programu PL09 MF EOG 2009-2014</t>
  </si>
  <si>
    <t>Dostawa biletów lotniczych - delegacje zagraniczne pracowników Departamentu na konferencje  i spotkania zwiazane z prowadzeniemspraw europejskich</t>
  </si>
  <si>
    <t>Dostawa biletów lotniczych</t>
  </si>
  <si>
    <t>Dostawa kwiatów ciętych, wiązanek okolicznościowych, kompozycji kwiatowych</t>
  </si>
  <si>
    <t>usługa</t>
  </si>
  <si>
    <t>Dostawa samochodu</t>
  </si>
  <si>
    <t>34110000-1</t>
  </si>
  <si>
    <t>postępowanie centralne prowadzone przez CUW</t>
  </si>
  <si>
    <t>Utrzymanie systemów księgowych i magazynowego</t>
  </si>
  <si>
    <t>79211000-6</t>
  </si>
  <si>
    <t>Usługa obsługi i modyfikacji systemu bezpieczeństwa informatycznego (Firewall , rutery BGP, Antywirus)</t>
  </si>
  <si>
    <t>Usługi prowadzenia strony internetowej dotyczącej digitalizacji</t>
  </si>
  <si>
    <t>Usługi monitoringu w elektronicznym Systemie Obsługi Kultury SOK planu i realizacji dotacji celowych udzielonych z budżetu Ministra KiDn instytucjom podległum MKiDN na zadania realizowane w ramch wydatków bieżących, w tym ewidencja zmian w planie oraz weryfikacja prawidłowości składanych zapotrzebowań na środki i ich akceptacja</t>
  </si>
  <si>
    <t xml:space="preserve">Usługi  programistyczne i serwisowe dla  usług internetowych MKiDN </t>
  </si>
  <si>
    <t>72212000-4</t>
  </si>
  <si>
    <t xml:space="preserve">Usługi prowadzenia strony internetowej poświęconej  VIII osi Priorytetowej POIiŚ 2014-2020 www.poiis.mkidn.gov.pl </t>
  </si>
  <si>
    <t>Usługi administrowanae strona internetową poświeconą Programowi PL08 www.eog2016.mkidn.gov.pl</t>
  </si>
  <si>
    <t>Usługi admnistrowania stroną internetową poświęconą Programowi PL09 MF EOG i NMF www.eog2016.mkidn.gov.pl</t>
  </si>
  <si>
    <t>1626.02</t>
  </si>
  <si>
    <t xml:space="preserve">Usługi administrowania stroną internetową poświęconą Programowi PL09 MF EOG i NMF www.eog2016.mkidn.gov.pl </t>
  </si>
  <si>
    <t>Usługi związane z funkcjonowaniem strony internetowej</t>
  </si>
  <si>
    <t>usługa - dostarczenie i  obsługa systemu rejestracji wniosku wraz z elektroniczną skrzynką podawczą - kontynuacja posiadanego systemu</t>
  </si>
  <si>
    <t>72000000-5</t>
  </si>
  <si>
    <t>serwis techniczny systemu Proton i systemu SZPON</t>
  </si>
  <si>
    <t>serwis techniczny i rozbudowa EZD PUW</t>
  </si>
  <si>
    <t>Usługi konserwacji instalacji klimatyzacji</t>
  </si>
  <si>
    <t>50800000-2</t>
  </si>
  <si>
    <t>Usługi telefoni stacjonarnej</t>
  </si>
  <si>
    <t>64200000-8</t>
  </si>
  <si>
    <t>Usługi telefonii stacjonarnej</t>
  </si>
  <si>
    <t>usługi  komórkowej (abonamenty i rozmowy)</t>
  </si>
  <si>
    <t>postepowanie prowadzone przez CUW</t>
  </si>
  <si>
    <t>Usługi  telefonii komórkowej</t>
  </si>
  <si>
    <t>Usługi serwisu urządzeń wielofunkcyjnych (kserografy)</t>
  </si>
  <si>
    <t>50310000-1</t>
  </si>
  <si>
    <t>Usługi serwisu drukarek</t>
  </si>
  <si>
    <t xml:space="preserve">usługa </t>
  </si>
  <si>
    <t>Usługi druku: biuletyn PKD, wkładka tematyczna dot. ochrony dóbr kultury na wypadek zagrożeń do miesięczników "Polska Zbrojna" oraz "Przegląd Obrony Cywilnej; materiały informacyjne, edukacyjne i szkoleniowe - ochrona dóbr kultury w zagrożeniu; zbiór przepisów z komentarzem - ochrona dóbr kultury na wypadek szczególnych zagrożeń; poradnikdot. zasad ochrony zabytków na wypadek konfliktu zbrojnego i sytuacji kryzysowych</t>
  </si>
  <si>
    <t>79811000-2</t>
  </si>
  <si>
    <t>Usługi druku dyplomów Ministra Kultury i Dziedzictwa Narodowego</t>
  </si>
  <si>
    <t>Usługi druku materiałów konferencyjnych</t>
  </si>
  <si>
    <t>Usługi druku - druk książki "Straty wojenne mieszkańców Warszawy"</t>
  </si>
  <si>
    <t>2290000-0    79823000-9</t>
  </si>
  <si>
    <t>Usługi druku - druk książki  "Poselstwo RP w Bernie"</t>
  </si>
  <si>
    <t>22900000-0     79823000-9</t>
  </si>
  <si>
    <t>Usługi druku - druk książki  "Urbanowicz"</t>
  </si>
  <si>
    <t>Usługi druku - druk książki  "Zachęta"</t>
  </si>
  <si>
    <t>Usługi druku - kalendarz - Straty wojenne</t>
  </si>
  <si>
    <t>Usługi druku - kalendarz - Ochrona dziedzictwa za granica</t>
  </si>
  <si>
    <t>Usługi druku - druk książki  "Katalog kolekcji mebli historycznych ze zbiru Muzeum Etnografii i przemysłu Artystycznego we Lwowie"</t>
  </si>
  <si>
    <t>Usługi druku - druk książki  "Katalog kolekcji kartograficznej Państwowego Muzeum Historyczno-Archeologicznego w Grodnie"</t>
  </si>
  <si>
    <t>Usługi druku - druk Biuletynu</t>
  </si>
  <si>
    <t>Usługi druku - druk materiałów szkoleniowych</t>
  </si>
  <si>
    <t>I,II</t>
  </si>
  <si>
    <t>Usługi druku</t>
  </si>
  <si>
    <t>Usługi hotelowe</t>
  </si>
  <si>
    <t>55110000-4</t>
  </si>
  <si>
    <t>procedura - postępowanie na usługi społeczne</t>
  </si>
  <si>
    <t>Usługi hotelowe - delegacje krajowe pracowników Departamentu na kontrole realizacji projektów  XI priorytetu  POIiŚ 2007-2013, kontrole realizaji projektów  VIII osi priorytetowej  POIIś 2014-2020, wizyty monitoringowe, spotkania</t>
  </si>
  <si>
    <t>Usługi hotelowe - delegacje krajowe pracowników Departamentu zwiazane z zamykaniem Programu PL08 MF EOG i NMF 2009-2014</t>
  </si>
  <si>
    <t>Usługi hotelowe - delegacje krajowe pracowników MKiDn - departamentów zaangażowanych w realizację projeku termomodernizacji szkół artystyznych POIiŚ 2014-2020</t>
  </si>
  <si>
    <t>Usługi hotelowe - delegacje zagraniczne pracownikow Departamentu na konferencje i spotkania związane z wdrażaniem VIII osi priorytetowej  POIiŚ 2014-2020</t>
  </si>
  <si>
    <t>Usługi hotelowe - delegacje zagraniczne na konferencje i spotkania związane z zamykaniem Programu PL08 MF EOG i NMF 2009-2014</t>
  </si>
  <si>
    <t>Usługi hotelowe - delegacje pracowników Departamentu na spotkania związane z zmaykaniem  Programu PL09 MF EOG i NMF 2009-2014</t>
  </si>
  <si>
    <t>Usługi hotelowe - delegacje zagranicze pracowników Departamentu na spotkania i konferencje związane z prowadzeniem spraw europejskich</t>
  </si>
  <si>
    <t>Uslugi hotelowe</t>
  </si>
  <si>
    <t>Usługi hotelowe - w trakcie wizyt ekspertów zagranicznych</t>
  </si>
  <si>
    <t>Usługi hotelowe - wyjazdy zagraniczne ekspertów DDZ</t>
  </si>
  <si>
    <t>Usługi hotelowe - obsługa MRO</t>
  </si>
  <si>
    <t>Usługi hotelowe - RdsMiMPN</t>
  </si>
  <si>
    <t>przetarg nieograniczony poniżej 135.000 euro</t>
  </si>
  <si>
    <t>Usługi sprzątania pomieszczeń biurowych</t>
  </si>
  <si>
    <t>90919100-3</t>
  </si>
  <si>
    <t>przetarg nieograniczony powyżej 135.000 euro</t>
  </si>
  <si>
    <t>Usługi sprzątania- sprzatanie terenu zewnetrznego oraz pielegnacja zieleni</t>
  </si>
  <si>
    <t>90610000-6</t>
  </si>
  <si>
    <t>przetarg nieograniczony  powyżej 135.000 euro</t>
  </si>
  <si>
    <t xml:space="preserve">Usługi ubezpieczeń komunikacyjnych </t>
  </si>
  <si>
    <t>66514110-0</t>
  </si>
  <si>
    <t>Usługi ubezpieczeń majątkowych</t>
  </si>
  <si>
    <t>66515200-5</t>
  </si>
  <si>
    <t>Usługi prawne w zakresie PZP</t>
  </si>
  <si>
    <t>79111000-5</t>
  </si>
  <si>
    <t xml:space="preserve">I </t>
  </si>
  <si>
    <t>Usługi prawne związane z badaniem zamowień publicznych weryfikowanych przez MKiDN</t>
  </si>
  <si>
    <t>79100000-5</t>
  </si>
  <si>
    <t>Usługi prawne - świadczenie usług pomocy prawnej na potrzeby wdrażania VIII priorytetowej POIiŚ, porady, opinie prawne, interpretacje prawne w zakresie zgodności zapisów umów zawartych przez beneficjentów x przepisami prawa, projekty decyzji administracyjnych w zakresie zwrotu srodków, swiadczenie usług prawnych w tym w szczególnosci związanych z kontrola zamówień publicznych weryfikowanych przez MKiDn w ramach POIiŚ.</t>
  </si>
  <si>
    <t>34273.67</t>
  </si>
  <si>
    <t>i,ii</t>
  </si>
  <si>
    <t>Przeprowadzenie kontroli na miejscu realziacji projektów VIII osi priorytetowej POIiŚ 2014-2020 w tym sporzadzenie informacji pokontrolnych, zaleceń pokontrolnych</t>
  </si>
  <si>
    <t>przetarg nieograniczony postepowanieponiżej 135.000 euro</t>
  </si>
  <si>
    <t>Usługa przeprowadzenia kontroli na miejscu realziacji 6 projektów realziowanych przez instytucje zewnętrzne w ramach MF EOG 2009-2014</t>
  </si>
  <si>
    <t>przetarg nieograniczony postępowanie poniżej 135.000 euro</t>
  </si>
  <si>
    <t>Usługi ogłoszeń prasowych</t>
  </si>
  <si>
    <t>79970000-4</t>
  </si>
  <si>
    <t>przetarg nieograniczonyponiżej 135.000 euro</t>
  </si>
  <si>
    <t>Usługi wsparcia Depratamentu DFE w zakresie realziacji Programu PL08 MF EOG i NMF 2009-2014</t>
  </si>
  <si>
    <t>Uslugi nazdoru budowlanego</t>
  </si>
  <si>
    <t>71520000-9</t>
  </si>
  <si>
    <t xml:space="preserve">przetarg nieograniczony procedura poniżej 135.000 euro </t>
  </si>
  <si>
    <t xml:space="preserve">Usługi nadzoru budowlanego </t>
  </si>
  <si>
    <t>71247000-1</t>
  </si>
  <si>
    <t>71248000-8</t>
  </si>
  <si>
    <t>Usługi nadzoru projektowego</t>
  </si>
  <si>
    <t xml:space="preserve">Organizacja szkolenia dla beneficjentów i potencjalnych beneficjentów VIII oś POIiŚ (druk, </t>
  </si>
  <si>
    <t>procedura - usługi społeczne</t>
  </si>
  <si>
    <t>Remont sieci cyfrowego monitoringu</t>
  </si>
  <si>
    <t>32323500-8      45110000-1</t>
  </si>
  <si>
    <t>robota budowlana</t>
  </si>
  <si>
    <t>przetarg nieograniczony, procedura ponizej 5.225.000 euro</t>
  </si>
  <si>
    <t>Remont małego dziedzińca</t>
  </si>
  <si>
    <t>45453000-0</t>
  </si>
  <si>
    <t>Remont sieci sygnalizacji ppoż</t>
  </si>
  <si>
    <t>50711000-2</t>
  </si>
  <si>
    <t>Remont łazienek, kolumnady i dachu</t>
  </si>
  <si>
    <t>Remont budowalny - prace konserwacyjne pomieszczeń biurowych</t>
  </si>
  <si>
    <t xml:space="preserve">Remont ogrodzenia na Ksawerowie </t>
  </si>
  <si>
    <t>Remont cmentarza wojennego z 1920 r. w Brzesciu-Adamkowie (Białoruś)</t>
  </si>
  <si>
    <t>45215400-1</t>
  </si>
  <si>
    <t xml:space="preserve">Remont cmentarzy wojennych w Iranie </t>
  </si>
  <si>
    <t>Remont trzech pomników na Monte Casino</t>
  </si>
  <si>
    <t>Robota budowlana - remont polskiego cmentarza wojennego z 1920 r. na Antokolu w Wilnie wraz z pracami badawczymi</t>
  </si>
  <si>
    <t>Robota budowlana - opieka nad miejscami pamięci, grobami, cmentarzami wojennymi - Zprojektuj i wybuduj - Chełmno nad Nerem</t>
  </si>
  <si>
    <t>Usługi z zakresu obsługi finansowo-księgowej - prowadzenie monitoringu planu dotacji i wydatków przydzielonych podległym  MKiDn jednostkom w układzie budzetu zadaniowego oraz wykonywanie zadań polegających na zabezpieczeniu odpowiedniego do potrzeb i zgodnie z umowami o dofinansowanie planu wydatków bieżacych (w układzie tradycyjnym i zadaniowymw budzecie państwa i budzecie srodków europejskich) w cz. 24 - KIODN w celu realizacji projektów z udziałem środków zagranicznych w tym UE - programów operacyjnych perspektywy finansowej 2014-2020</t>
  </si>
  <si>
    <t>przetarg nieograniczony poniżej 135 ooo euro</t>
  </si>
  <si>
    <t>45110000-7</t>
  </si>
  <si>
    <t>79952000-2       55312000-0</t>
  </si>
  <si>
    <t>79412000-5</t>
  </si>
  <si>
    <t>03121210-0</t>
  </si>
  <si>
    <t>72400000-5</t>
  </si>
  <si>
    <t>79810000-5      79811000-2</t>
  </si>
  <si>
    <t>PLAN ZAMÓWIEŃ PUBLICZNYCH NA ROK 2017</t>
  </si>
  <si>
    <t>Usługi z zakresu obsługi finansowo-księgowej - usługi w zakresie realizacji, nadzoru i rozliczania umów dotyczących udzielania dotacji celowych na wydatki bieżace ze środków fnansowych Ministra KiDN pochodzących z budzetu państwa zawieranych z jednostkami podległymi MKiDN</t>
  </si>
  <si>
    <t>Dostawa materiałów promocyjnych - zakup książeczek i kolportaż książeczek dla dzieci</t>
  </si>
  <si>
    <t>22462000-6</t>
  </si>
  <si>
    <t>Świadczenie usługi dotyczącej analiz eksperckich i konsultacji prawnych w zakresie pomocy publicznej występującej w działaniach Ministerstwa Kultury i Dziedzictwa Narodowego, w tym przygotowanie analiz porównawczych oraz przedstawienie praktycznych rozwiązań zastosowania przepisów z zakresu pomocy publicznej</t>
  </si>
  <si>
    <t>Naprawa i konserwacja komputerowych urządzeń peryferyjnych</t>
  </si>
  <si>
    <t xml:space="preserve">Dostawa materiałów promocyjnych </t>
  </si>
  <si>
    <t>Wykonanie II części i aktualizacja I części multimedialnych Podręczników beneficjenta VIII osi priorytetowej POIiŚ 2014-2020 oraz wykonanie prezentacji multimedialnej</t>
  </si>
  <si>
    <t>postępowanie prowadzone w opraciu o art. 138 o) - usługa społeczna</t>
  </si>
  <si>
    <t>Usługi projektowe - Opracowanie dokumentacji projektowo-kosztorysowej instalacji elektronicznych zabezpieczeń w obiektach Ministerstwa Kultury i Dziedzictwa Narodowego</t>
  </si>
  <si>
    <t xml:space="preserve">71320000-7 - Usługi inżynieryjne w zakresie projektowania </t>
  </si>
  <si>
    <t xml:space="preserve">71320000-7 - Usługi inżynieryjne w zakresie projektowania 
71242000-6 - Przygotowanie przedsięwzięcia i projektu, oszacowanie kosztów
71248000-8 - Nadzór nad projektem i dokumentacją
31625300-6 – Alarmy antywłamaniowe
</t>
  </si>
  <si>
    <t>Usługi projektowe - projekt węzla c.o. w budynku MKiDN przy ul. Krakowskie Przedmiescie 15/17 w warszawie</t>
  </si>
  <si>
    <t>Usługi projektowe dostosowania pomieszczeń przy ul. Królewska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</si>
</sst>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D8E4BE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5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0" fillId="3" borderId="2" xfId="0" applyFont="1" applyFill="1" applyBorder="1"/>
    <xf numFmtId="43" fontId="0" fillId="3" borderId="2" xfId="0" applyNumberFormat="1" applyFill="1" applyBorder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43" fontId="2" fillId="3" borderId="2" xfId="0" applyNumberFormat="1" applyFont="1" applyFill="1" applyBorder="1"/>
    <xf numFmtId="0" fontId="5" fillId="3" borderId="2" xfId="1" applyFont="1" applyFill="1" applyBorder="1" applyAlignment="1">
      <alignment vertical="center"/>
    </xf>
    <xf numFmtId="0" fontId="0" fillId="3" borderId="3" xfId="0" applyFill="1" applyBorder="1" applyAlignment="1">
      <alignment wrapText="1"/>
    </xf>
    <xf numFmtId="0" fontId="0" fillId="3" borderId="3" xfId="0" applyFill="1" applyBorder="1"/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wrapText="1"/>
    </xf>
    <xf numFmtId="0" fontId="7" fillId="3" borderId="2" xfId="1" applyFont="1" applyFill="1" applyBorder="1" applyAlignment="1">
      <alignment vertical="center"/>
    </xf>
    <xf numFmtId="43" fontId="6" fillId="3" borderId="2" xfId="0" applyNumberFormat="1" applyFont="1" applyFill="1" applyBorder="1"/>
    <xf numFmtId="4" fontId="6" fillId="3" borderId="2" xfId="0" applyNumberFormat="1" applyFont="1" applyFill="1" applyBorder="1"/>
    <xf numFmtId="2" fontId="6" fillId="3" borderId="2" xfId="0" applyNumberFormat="1" applyFont="1" applyFill="1" applyBorder="1"/>
    <xf numFmtId="0" fontId="6" fillId="3" borderId="2" xfId="0" applyFont="1" applyFill="1" applyBorder="1"/>
    <xf numFmtId="0" fontId="8" fillId="3" borderId="2" xfId="0" applyFont="1" applyFill="1" applyBorder="1" applyAlignment="1">
      <alignment wrapText="1"/>
    </xf>
    <xf numFmtId="0" fontId="0" fillId="3" borderId="0" xfId="0" applyFill="1"/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colors>
    <mruColors>
      <color rgb="FFD8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zewo-cpv.phpfactory.pl/64200000-8" TargetMode="External"/><Relationship Id="rId3" Type="http://schemas.openxmlformats.org/officeDocument/2006/relationships/hyperlink" Target="https://www.portalzp.pl/kody-cpv/szczegoly/uslugi-informatyczne-konsultacyjne-opracowywania-oprogramowania-internetowe-i-wsparcia-8260/" TargetMode="External"/><Relationship Id="rId7" Type="http://schemas.openxmlformats.org/officeDocument/2006/relationships/hyperlink" Target="https://www.portalzp.pl/kody-cpv/szczegoly/uslugi-w-zakresie-napraw-i-konserwacji-maszyn-biurowych-7452/" TargetMode="External"/><Relationship Id="rId2" Type="http://schemas.openxmlformats.org/officeDocument/2006/relationships/hyperlink" Target="https://www.portalzp.pl/kody-cpv/szczegoly/uslugi-informatyczne-konsultacyjne-opracowywania-oprogramowania-internetowe-i-wsparcia-8260/" TargetMode="External"/><Relationship Id="rId1" Type="http://schemas.openxmlformats.org/officeDocument/2006/relationships/hyperlink" Target="https://www.portalzp.pl/kody-cpv/szczegoly/uslugi-informatyczne-konsultacyjne-opracowywania-oprogramowania-internetowe-i-wsparcia-8260/" TargetMode="External"/><Relationship Id="rId6" Type="http://schemas.openxmlformats.org/officeDocument/2006/relationships/hyperlink" Target="https://www.portalzp.pl/kody-cpv/szczegoly/uslugi-w-zakresie-napraw-i-konserwacji-maszyn-biurowych-7452/" TargetMode="External"/><Relationship Id="rId5" Type="http://schemas.openxmlformats.org/officeDocument/2006/relationships/hyperlink" Target="http://drzewo-cpv.phpfactory.pl/64200000-8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rzewo-cpv.phpfactory.pl/64200000-8" TargetMode="External"/><Relationship Id="rId9" Type="http://schemas.openxmlformats.org/officeDocument/2006/relationships/hyperlink" Target="http://drzewo-cpv.phpfactory.pl/64200000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abSelected="1" topLeftCell="A115" workbookViewId="0">
      <selection activeCell="H115" sqref="H115"/>
    </sheetView>
  </sheetViews>
  <sheetFormatPr defaultRowHeight="15" x14ac:dyDescent="0.25"/>
  <cols>
    <col min="2" max="2" width="28.140625" customWidth="1"/>
    <col min="3" max="3" width="18.85546875" customWidth="1"/>
    <col min="4" max="4" width="15.28515625" customWidth="1"/>
    <col min="5" max="5" width="19.5703125" customWidth="1"/>
    <col min="6" max="6" width="18.140625" customWidth="1"/>
    <col min="7" max="7" width="14.5703125" bestFit="1" customWidth="1"/>
    <col min="8" max="8" width="51" customWidth="1"/>
    <col min="9" max="9" width="22.140625" customWidth="1"/>
  </cols>
  <sheetData>
    <row r="1" spans="1:9" ht="15.75" thickBot="1" x14ac:dyDescent="0.3">
      <c r="C1" s="3"/>
      <c r="D1" s="25" t="s">
        <v>184</v>
      </c>
      <c r="E1" s="26"/>
      <c r="F1" s="26"/>
      <c r="G1" s="26"/>
    </row>
    <row r="2" spans="1:9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0" x14ac:dyDescent="0.25">
      <c r="A3" s="5">
        <v>1</v>
      </c>
      <c r="B3" s="4" t="s">
        <v>9</v>
      </c>
      <c r="C3" s="6" t="s">
        <v>10</v>
      </c>
      <c r="D3" s="5" t="s">
        <v>11</v>
      </c>
      <c r="E3" s="5">
        <v>40000</v>
      </c>
      <c r="F3" s="5">
        <f>E3*0.77</f>
        <v>30800</v>
      </c>
      <c r="G3" s="7">
        <f t="shared" ref="G3:G49" si="0">F3/4.1749</f>
        <v>7377.4222137057177</v>
      </c>
      <c r="H3" s="4" t="s">
        <v>12</v>
      </c>
      <c r="I3" s="5" t="s">
        <v>13</v>
      </c>
    </row>
    <row r="4" spans="1:9" ht="60" x14ac:dyDescent="0.25">
      <c r="A4" s="5">
        <v>2</v>
      </c>
      <c r="B4" s="4" t="s">
        <v>14</v>
      </c>
      <c r="C4" s="6" t="s">
        <v>10</v>
      </c>
      <c r="D4" s="5" t="s">
        <v>11</v>
      </c>
      <c r="E4" s="5">
        <v>150000</v>
      </c>
      <c r="F4" s="5">
        <v>115500</v>
      </c>
      <c r="G4" s="7">
        <v>27665.33</v>
      </c>
      <c r="H4" s="4" t="s">
        <v>12</v>
      </c>
      <c r="I4" s="5" t="s">
        <v>13</v>
      </c>
    </row>
    <row r="5" spans="1:9" ht="30" x14ac:dyDescent="0.25">
      <c r="A5" s="5">
        <v>3</v>
      </c>
      <c r="B5" s="4" t="s">
        <v>15</v>
      </c>
      <c r="C5" s="6" t="s">
        <v>10</v>
      </c>
      <c r="D5" s="5" t="s">
        <v>11</v>
      </c>
      <c r="E5" s="5">
        <v>19680</v>
      </c>
      <c r="F5" s="5">
        <v>16000</v>
      </c>
      <c r="G5" s="7">
        <v>3832.43</v>
      </c>
      <c r="H5" s="4" t="s">
        <v>12</v>
      </c>
      <c r="I5" s="5" t="s">
        <v>13</v>
      </c>
    </row>
    <row r="6" spans="1:9" ht="60" x14ac:dyDescent="0.25">
      <c r="A6" s="5">
        <v>4</v>
      </c>
      <c r="B6" s="4" t="s">
        <v>16</v>
      </c>
      <c r="C6" s="4" t="s">
        <v>17</v>
      </c>
      <c r="D6" s="5" t="s">
        <v>11</v>
      </c>
      <c r="E6" s="5">
        <v>150000</v>
      </c>
      <c r="F6" s="5">
        <f>E6*0.77</f>
        <v>115500</v>
      </c>
      <c r="G6" s="7">
        <f t="shared" si="0"/>
        <v>27665.33330139644</v>
      </c>
      <c r="H6" s="4" t="s">
        <v>12</v>
      </c>
      <c r="I6" s="5" t="s">
        <v>13</v>
      </c>
    </row>
    <row r="7" spans="1:9" ht="30" x14ac:dyDescent="0.25">
      <c r="A7" s="5">
        <v>5</v>
      </c>
      <c r="B7" s="4" t="s">
        <v>18</v>
      </c>
      <c r="C7" s="5" t="s">
        <v>19</v>
      </c>
      <c r="D7" s="5" t="s">
        <v>11</v>
      </c>
      <c r="E7" s="5">
        <v>150000</v>
      </c>
      <c r="F7" s="5">
        <f>E7*0.77</f>
        <v>115500</v>
      </c>
      <c r="G7" s="7">
        <f t="shared" si="0"/>
        <v>27665.33330139644</v>
      </c>
      <c r="H7" s="4" t="s">
        <v>12</v>
      </c>
      <c r="I7" s="5" t="s">
        <v>13</v>
      </c>
    </row>
    <row r="8" spans="1:9" ht="45" x14ac:dyDescent="0.25">
      <c r="A8" s="5">
        <v>6</v>
      </c>
      <c r="B8" s="4" t="s">
        <v>20</v>
      </c>
      <c r="C8" s="5" t="s">
        <v>10</v>
      </c>
      <c r="D8" s="5" t="s">
        <v>11</v>
      </c>
      <c r="E8" s="5">
        <v>80000</v>
      </c>
      <c r="F8" s="5">
        <f>E8*0.77</f>
        <v>61600</v>
      </c>
      <c r="G8" s="7">
        <f t="shared" si="0"/>
        <v>14754.844427411435</v>
      </c>
      <c r="H8" s="4" t="s">
        <v>12</v>
      </c>
      <c r="I8" s="6" t="s">
        <v>22</v>
      </c>
    </row>
    <row r="9" spans="1:9" ht="45" x14ac:dyDescent="0.25">
      <c r="A9" s="5">
        <v>7</v>
      </c>
      <c r="B9" s="4" t="s">
        <v>23</v>
      </c>
      <c r="C9" s="5" t="s">
        <v>24</v>
      </c>
      <c r="D9" s="5" t="s">
        <v>11</v>
      </c>
      <c r="E9" s="5">
        <v>450000</v>
      </c>
      <c r="F9" s="5">
        <f>E9*0.77</f>
        <v>346500</v>
      </c>
      <c r="G9" s="7">
        <f t="shared" si="0"/>
        <v>82995.999904189317</v>
      </c>
      <c r="H9" s="4" t="s">
        <v>12</v>
      </c>
      <c r="I9" s="6" t="s">
        <v>13</v>
      </c>
    </row>
    <row r="10" spans="1:9" ht="60" x14ac:dyDescent="0.25">
      <c r="A10" s="5">
        <v>8</v>
      </c>
      <c r="B10" s="4" t="s">
        <v>25</v>
      </c>
      <c r="C10" s="5" t="s">
        <v>21</v>
      </c>
      <c r="D10" s="5" t="s">
        <v>11</v>
      </c>
      <c r="E10" s="5">
        <v>100000</v>
      </c>
      <c r="F10" s="5">
        <v>77000</v>
      </c>
      <c r="G10" s="7">
        <v>18443.560000000001</v>
      </c>
      <c r="H10" s="4" t="s">
        <v>12</v>
      </c>
      <c r="I10" s="5" t="s">
        <v>22</v>
      </c>
    </row>
    <row r="11" spans="1:9" ht="30" x14ac:dyDescent="0.25">
      <c r="A11" s="5">
        <v>9</v>
      </c>
      <c r="B11" s="8" t="s">
        <v>26</v>
      </c>
      <c r="C11" s="9" t="s">
        <v>27</v>
      </c>
      <c r="D11" s="9" t="s">
        <v>11</v>
      </c>
      <c r="E11" s="9">
        <v>150000</v>
      </c>
      <c r="F11" s="9">
        <v>121951.22</v>
      </c>
      <c r="G11" s="10">
        <v>29210.57</v>
      </c>
      <c r="H11" s="9" t="s">
        <v>28</v>
      </c>
      <c r="I11" s="9" t="s">
        <v>22</v>
      </c>
    </row>
    <row r="12" spans="1:9" ht="30" x14ac:dyDescent="0.25">
      <c r="A12" s="5">
        <v>10</v>
      </c>
      <c r="B12" s="4" t="s">
        <v>29</v>
      </c>
      <c r="C12" s="5" t="s">
        <v>27</v>
      </c>
      <c r="D12" s="5" t="s">
        <v>11</v>
      </c>
      <c r="E12" s="5">
        <v>300000</v>
      </c>
      <c r="F12" s="5">
        <f>E12*0.77</f>
        <v>231000</v>
      </c>
      <c r="G12" s="7">
        <f t="shared" si="0"/>
        <v>55330.66660279288</v>
      </c>
      <c r="H12" s="5" t="s">
        <v>28</v>
      </c>
      <c r="I12" s="5" t="s">
        <v>30</v>
      </c>
    </row>
    <row r="13" spans="1:9" ht="45" x14ac:dyDescent="0.25">
      <c r="A13" s="5">
        <v>11</v>
      </c>
      <c r="B13" s="4" t="s">
        <v>31</v>
      </c>
      <c r="C13" s="5" t="s">
        <v>27</v>
      </c>
      <c r="D13" s="5" t="s">
        <v>11</v>
      </c>
      <c r="E13" s="5">
        <v>45000</v>
      </c>
      <c r="F13" s="5">
        <v>36585.370000000003</v>
      </c>
      <c r="G13" s="7">
        <f t="shared" si="0"/>
        <v>8763.1727706052843</v>
      </c>
      <c r="H13" s="5" t="s">
        <v>28</v>
      </c>
      <c r="I13" s="5" t="s">
        <v>22</v>
      </c>
    </row>
    <row r="14" spans="1:9" ht="30" x14ac:dyDescent="0.25">
      <c r="A14" s="5">
        <v>12</v>
      </c>
      <c r="B14" s="4" t="s">
        <v>32</v>
      </c>
      <c r="C14" s="5" t="s">
        <v>27</v>
      </c>
      <c r="D14" s="5" t="s">
        <v>11</v>
      </c>
      <c r="E14" s="5">
        <v>189420</v>
      </c>
      <c r="F14" s="5">
        <v>154000</v>
      </c>
      <c r="G14" s="7">
        <v>36887.11</v>
      </c>
      <c r="H14" s="5" t="s">
        <v>28</v>
      </c>
      <c r="I14" s="5" t="s">
        <v>13</v>
      </c>
    </row>
    <row r="15" spans="1:9" ht="60" x14ac:dyDescent="0.25">
      <c r="A15" s="5">
        <v>13</v>
      </c>
      <c r="B15" s="4" t="s">
        <v>33</v>
      </c>
      <c r="C15" s="5" t="s">
        <v>34</v>
      </c>
      <c r="D15" s="5" t="s">
        <v>11</v>
      </c>
      <c r="E15" s="5">
        <v>190000</v>
      </c>
      <c r="F15" s="5">
        <f>E15*0.77</f>
        <v>146300</v>
      </c>
      <c r="G15" s="7">
        <f t="shared" si="0"/>
        <v>35042.755515102159</v>
      </c>
      <c r="H15" s="5" t="s">
        <v>28</v>
      </c>
      <c r="I15" s="5" t="s">
        <v>30</v>
      </c>
    </row>
    <row r="16" spans="1:9" ht="45" x14ac:dyDescent="0.25">
      <c r="A16" s="5">
        <v>14</v>
      </c>
      <c r="B16" s="4" t="s">
        <v>35</v>
      </c>
      <c r="C16" s="5" t="s">
        <v>36</v>
      </c>
      <c r="D16" s="5" t="s">
        <v>11</v>
      </c>
      <c r="E16" s="5">
        <v>19680</v>
      </c>
      <c r="F16" s="5">
        <v>16000</v>
      </c>
      <c r="G16" s="7">
        <v>3832.43</v>
      </c>
      <c r="H16" s="5" t="s">
        <v>28</v>
      </c>
      <c r="I16" s="5" t="s">
        <v>13</v>
      </c>
    </row>
    <row r="17" spans="1:9" x14ac:dyDescent="0.25">
      <c r="A17" s="5">
        <v>15</v>
      </c>
      <c r="B17" s="4" t="s">
        <v>40</v>
      </c>
      <c r="C17" s="5" t="s">
        <v>41</v>
      </c>
      <c r="D17" s="5" t="s">
        <v>11</v>
      </c>
      <c r="E17" s="5">
        <v>600240</v>
      </c>
      <c r="F17" s="5">
        <v>488000</v>
      </c>
      <c r="G17" s="7">
        <v>116889</v>
      </c>
      <c r="H17" s="5" t="s">
        <v>42</v>
      </c>
      <c r="I17" s="5" t="s">
        <v>43</v>
      </c>
    </row>
    <row r="18" spans="1:9" ht="30" x14ac:dyDescent="0.25">
      <c r="A18" s="5">
        <v>16</v>
      </c>
      <c r="B18" s="8" t="s">
        <v>44</v>
      </c>
      <c r="C18" s="9" t="s">
        <v>45</v>
      </c>
      <c r="D18" s="9" t="s">
        <v>11</v>
      </c>
      <c r="E18" s="9">
        <v>406021.77</v>
      </c>
      <c r="F18" s="9">
        <v>330099</v>
      </c>
      <c r="G18" s="10">
        <v>79067.399999999994</v>
      </c>
      <c r="H18" s="4" t="s">
        <v>12</v>
      </c>
      <c r="I18" s="9" t="s">
        <v>22</v>
      </c>
    </row>
    <row r="19" spans="1:9" ht="30" x14ac:dyDescent="0.25">
      <c r="A19" s="5">
        <v>17</v>
      </c>
      <c r="B19" s="8" t="s">
        <v>44</v>
      </c>
      <c r="C19" s="9" t="s">
        <v>45</v>
      </c>
      <c r="D19" s="9"/>
      <c r="E19" s="9">
        <v>47355</v>
      </c>
      <c r="F19" s="9">
        <v>38500</v>
      </c>
      <c r="G19" s="10">
        <v>9221.7800000000007</v>
      </c>
      <c r="H19" s="4" t="s">
        <v>12</v>
      </c>
      <c r="I19" s="9" t="s">
        <v>22</v>
      </c>
    </row>
    <row r="20" spans="1:9" ht="30" x14ac:dyDescent="0.25">
      <c r="A20" s="5">
        <v>18</v>
      </c>
      <c r="B20" s="8" t="s">
        <v>46</v>
      </c>
      <c r="C20" s="8" t="s">
        <v>47</v>
      </c>
      <c r="D20" s="9" t="s">
        <v>11</v>
      </c>
      <c r="E20" s="9">
        <v>73800</v>
      </c>
      <c r="F20" s="9">
        <v>60000</v>
      </c>
      <c r="G20" s="10">
        <v>14371.6</v>
      </c>
      <c r="H20" s="4" t="s">
        <v>12</v>
      </c>
      <c r="I20" s="9" t="s">
        <v>48</v>
      </c>
    </row>
    <row r="21" spans="1:9" ht="105" x14ac:dyDescent="0.25">
      <c r="A21" s="5">
        <v>19</v>
      </c>
      <c r="B21" s="4" t="s">
        <v>50</v>
      </c>
      <c r="C21" s="5" t="s">
        <v>49</v>
      </c>
      <c r="D21" s="5" t="s">
        <v>11</v>
      </c>
      <c r="E21" s="5">
        <v>2400</v>
      </c>
      <c r="F21" s="5">
        <v>2400</v>
      </c>
      <c r="G21" s="7">
        <v>574.86</v>
      </c>
      <c r="H21" s="4" t="s">
        <v>51</v>
      </c>
      <c r="I21" s="5" t="s">
        <v>13</v>
      </c>
    </row>
    <row r="22" spans="1:9" ht="105" x14ac:dyDescent="0.25">
      <c r="A22" s="5">
        <v>20</v>
      </c>
      <c r="B22" s="4" t="s">
        <v>52</v>
      </c>
      <c r="C22" s="5" t="s">
        <v>49</v>
      </c>
      <c r="D22" s="5" t="s">
        <v>11</v>
      </c>
      <c r="E22" s="5">
        <v>4000</v>
      </c>
      <c r="F22" s="5">
        <v>4000</v>
      </c>
      <c r="G22" s="7">
        <v>958.11</v>
      </c>
      <c r="H22" s="4" t="s">
        <v>51</v>
      </c>
      <c r="I22" s="5" t="s">
        <v>13</v>
      </c>
    </row>
    <row r="23" spans="1:9" ht="105" x14ac:dyDescent="0.25">
      <c r="A23" s="5">
        <v>21</v>
      </c>
      <c r="B23" s="4" t="s">
        <v>53</v>
      </c>
      <c r="C23" s="5" t="s">
        <v>49</v>
      </c>
      <c r="D23" s="5" t="s">
        <v>11</v>
      </c>
      <c r="E23" s="5">
        <v>2400</v>
      </c>
      <c r="F23" s="5">
        <v>2400</v>
      </c>
      <c r="G23" s="7">
        <v>574.86</v>
      </c>
      <c r="H23" s="4" t="s">
        <v>51</v>
      </c>
      <c r="I23" s="5" t="s">
        <v>13</v>
      </c>
    </row>
    <row r="24" spans="1:9" ht="105" x14ac:dyDescent="0.25">
      <c r="A24" s="5">
        <v>22</v>
      </c>
      <c r="B24" s="4" t="s">
        <v>54</v>
      </c>
      <c r="C24" s="5" t="s">
        <v>49</v>
      </c>
      <c r="D24" s="5" t="s">
        <v>11</v>
      </c>
      <c r="E24" s="5">
        <v>26800</v>
      </c>
      <c r="F24" s="5">
        <v>26800</v>
      </c>
      <c r="G24" s="7">
        <v>6419.32</v>
      </c>
      <c r="H24" s="4" t="s">
        <v>51</v>
      </c>
      <c r="I24" s="5" t="s">
        <v>13</v>
      </c>
    </row>
    <row r="25" spans="1:9" ht="30" x14ac:dyDescent="0.25">
      <c r="A25" s="5">
        <v>23</v>
      </c>
      <c r="B25" s="8" t="s">
        <v>55</v>
      </c>
      <c r="C25" s="9" t="s">
        <v>49</v>
      </c>
      <c r="D25" s="9" t="s">
        <v>11</v>
      </c>
      <c r="E25" s="9">
        <v>738000</v>
      </c>
      <c r="F25" s="9">
        <v>600000</v>
      </c>
      <c r="G25" s="10">
        <v>143716.01999999999</v>
      </c>
      <c r="H25" s="8" t="s">
        <v>51</v>
      </c>
      <c r="I25" s="9" t="s">
        <v>13</v>
      </c>
    </row>
    <row r="26" spans="1:9" ht="30" x14ac:dyDescent="0.25">
      <c r="A26" s="5">
        <v>24</v>
      </c>
      <c r="B26" s="8" t="s">
        <v>55</v>
      </c>
      <c r="C26" s="9" t="s">
        <v>49</v>
      </c>
      <c r="D26" s="9" t="s">
        <v>11</v>
      </c>
      <c r="E26" s="9">
        <v>61500</v>
      </c>
      <c r="F26" s="9">
        <v>50000</v>
      </c>
      <c r="G26" s="10">
        <v>11976.33</v>
      </c>
      <c r="H26" s="8" t="s">
        <v>51</v>
      </c>
      <c r="I26" s="9" t="s">
        <v>13</v>
      </c>
    </row>
    <row r="27" spans="1:9" ht="45" x14ac:dyDescent="0.25">
      <c r="A27" s="5">
        <v>25</v>
      </c>
      <c r="B27" s="4" t="s">
        <v>56</v>
      </c>
      <c r="C27" s="5" t="s">
        <v>181</v>
      </c>
      <c r="D27" s="5" t="s">
        <v>11</v>
      </c>
      <c r="E27" s="5">
        <v>190100</v>
      </c>
      <c r="F27" s="5">
        <v>176000</v>
      </c>
      <c r="G27" s="7">
        <v>42156.7</v>
      </c>
      <c r="H27" s="4" t="s">
        <v>12</v>
      </c>
      <c r="I27" s="5" t="s">
        <v>13</v>
      </c>
    </row>
    <row r="28" spans="1:9" x14ac:dyDescent="0.25">
      <c r="A28" s="5">
        <v>26</v>
      </c>
      <c r="B28" s="4" t="s">
        <v>58</v>
      </c>
      <c r="C28" s="5" t="s">
        <v>59</v>
      </c>
      <c r="D28" s="5" t="s">
        <v>11</v>
      </c>
      <c r="E28" s="5">
        <v>140220</v>
      </c>
      <c r="F28" s="5">
        <v>114000</v>
      </c>
      <c r="G28" s="7">
        <v>27306.04</v>
      </c>
      <c r="H28" s="4" t="s">
        <v>60</v>
      </c>
      <c r="I28" s="5"/>
    </row>
    <row r="29" spans="1:9" ht="30" x14ac:dyDescent="0.25">
      <c r="A29" s="5">
        <v>27</v>
      </c>
      <c r="B29" s="4" t="s">
        <v>61</v>
      </c>
      <c r="C29" s="5" t="s">
        <v>10</v>
      </c>
      <c r="D29" s="5" t="s">
        <v>57</v>
      </c>
      <c r="E29" s="5">
        <v>150000</v>
      </c>
      <c r="F29" s="5">
        <f>E29*0.77</f>
        <v>115500</v>
      </c>
      <c r="G29" s="7">
        <f t="shared" si="0"/>
        <v>27665.33330139644</v>
      </c>
      <c r="H29" s="4" t="s">
        <v>12</v>
      </c>
      <c r="I29" s="5" t="s">
        <v>13</v>
      </c>
    </row>
    <row r="30" spans="1:9" ht="60" x14ac:dyDescent="0.25">
      <c r="A30" s="5">
        <v>28</v>
      </c>
      <c r="B30" s="4" t="s">
        <v>63</v>
      </c>
      <c r="C30" s="4" t="s">
        <v>17</v>
      </c>
      <c r="D30" s="5" t="s">
        <v>11</v>
      </c>
      <c r="E30" s="5">
        <v>150000</v>
      </c>
      <c r="F30" s="5">
        <f>E30*0.77</f>
        <v>115500</v>
      </c>
      <c r="G30" s="7">
        <f t="shared" ref="G30" si="1">F30/4.1749</f>
        <v>27665.33330139644</v>
      </c>
      <c r="H30" s="4" t="s">
        <v>12</v>
      </c>
      <c r="I30" s="5" t="s">
        <v>13</v>
      </c>
    </row>
    <row r="31" spans="1:9" ht="45" x14ac:dyDescent="0.25">
      <c r="A31" s="5">
        <v>29</v>
      </c>
      <c r="B31" s="4" t="s">
        <v>64</v>
      </c>
      <c r="C31" s="5" t="s">
        <v>38</v>
      </c>
      <c r="D31" s="5" t="s">
        <v>57</v>
      </c>
      <c r="E31" s="5">
        <v>12300</v>
      </c>
      <c r="F31" s="5">
        <v>10000</v>
      </c>
      <c r="G31" s="7">
        <v>2303</v>
      </c>
      <c r="H31" s="4" t="s">
        <v>12</v>
      </c>
      <c r="I31" s="5"/>
    </row>
    <row r="32" spans="1:9" ht="210" x14ac:dyDescent="0.25">
      <c r="A32" s="5">
        <v>30</v>
      </c>
      <c r="B32" s="4" t="s">
        <v>65</v>
      </c>
      <c r="C32" s="5" t="s">
        <v>75</v>
      </c>
      <c r="D32" s="5" t="s">
        <v>57</v>
      </c>
      <c r="E32" s="5">
        <v>24000</v>
      </c>
      <c r="F32" s="5">
        <v>19512.2</v>
      </c>
      <c r="G32" s="7">
        <v>4673.7</v>
      </c>
      <c r="H32" s="4" t="s">
        <v>12</v>
      </c>
      <c r="I32" s="5" t="s">
        <v>13</v>
      </c>
    </row>
    <row r="33" spans="1:9" ht="45" x14ac:dyDescent="0.25">
      <c r="A33" s="5">
        <v>31</v>
      </c>
      <c r="B33" s="4" t="s">
        <v>66</v>
      </c>
      <c r="C33" s="5" t="s">
        <v>67</v>
      </c>
      <c r="D33" s="5" t="s">
        <v>57</v>
      </c>
      <c r="E33" s="5">
        <v>200000</v>
      </c>
      <c r="F33" s="5">
        <f>E33*0.77</f>
        <v>154000</v>
      </c>
      <c r="G33" s="7">
        <f t="shared" si="0"/>
        <v>36887.111068528589</v>
      </c>
      <c r="H33" s="4" t="s">
        <v>12</v>
      </c>
      <c r="I33" s="5" t="s">
        <v>43</v>
      </c>
    </row>
    <row r="34" spans="1:9" ht="75" x14ac:dyDescent="0.25">
      <c r="A34" s="5">
        <v>32</v>
      </c>
      <c r="B34" s="4" t="s">
        <v>68</v>
      </c>
      <c r="C34" s="5" t="s">
        <v>38</v>
      </c>
      <c r="D34" s="5" t="s">
        <v>57</v>
      </c>
      <c r="E34" s="5">
        <v>10000</v>
      </c>
      <c r="F34" s="5">
        <v>8130.08</v>
      </c>
      <c r="G34" s="7">
        <v>1947.37</v>
      </c>
      <c r="H34" s="4" t="s">
        <v>12</v>
      </c>
      <c r="I34" s="5" t="s">
        <v>13</v>
      </c>
    </row>
    <row r="35" spans="1:9" ht="60" x14ac:dyDescent="0.25">
      <c r="A35" s="5">
        <v>33</v>
      </c>
      <c r="B35" s="4" t="s">
        <v>69</v>
      </c>
      <c r="C35" s="5" t="s">
        <v>38</v>
      </c>
      <c r="D35" s="5" t="s">
        <v>57</v>
      </c>
      <c r="E35" s="5">
        <v>3000</v>
      </c>
      <c r="F35" s="5">
        <v>2439.02</v>
      </c>
      <c r="G35" s="7">
        <v>584.21</v>
      </c>
      <c r="H35" s="4" t="s">
        <v>12</v>
      </c>
      <c r="I35" s="5" t="s">
        <v>13</v>
      </c>
    </row>
    <row r="36" spans="1:9" ht="75" x14ac:dyDescent="0.25">
      <c r="A36" s="5">
        <v>34</v>
      </c>
      <c r="B36" s="4" t="s">
        <v>70</v>
      </c>
      <c r="C36" s="5" t="s">
        <v>38</v>
      </c>
      <c r="D36" s="5" t="s">
        <v>57</v>
      </c>
      <c r="E36" s="5">
        <v>2000</v>
      </c>
      <c r="F36" s="5" t="s">
        <v>71</v>
      </c>
      <c r="G36" s="7">
        <v>389.47</v>
      </c>
      <c r="H36" s="4" t="s">
        <v>12</v>
      </c>
      <c r="I36" s="5" t="s">
        <v>22</v>
      </c>
    </row>
    <row r="37" spans="1:9" ht="75" x14ac:dyDescent="0.25">
      <c r="A37" s="5">
        <v>35</v>
      </c>
      <c r="B37" s="4" t="s">
        <v>72</v>
      </c>
      <c r="C37" s="5" t="s">
        <v>38</v>
      </c>
      <c r="D37" s="5" t="s">
        <v>57</v>
      </c>
      <c r="E37" s="5">
        <v>1000</v>
      </c>
      <c r="F37" s="5">
        <v>813.01</v>
      </c>
      <c r="G37" s="7">
        <v>194.74</v>
      </c>
      <c r="H37" s="4" t="s">
        <v>12</v>
      </c>
      <c r="I37" s="5" t="s">
        <v>13</v>
      </c>
    </row>
    <row r="38" spans="1:9" ht="105" x14ac:dyDescent="0.25">
      <c r="A38" s="5">
        <v>36</v>
      </c>
      <c r="B38" s="4" t="s">
        <v>191</v>
      </c>
      <c r="C38" s="5" t="s">
        <v>182</v>
      </c>
      <c r="D38" s="5" t="s">
        <v>57</v>
      </c>
      <c r="E38" s="5">
        <v>50000</v>
      </c>
      <c r="F38" s="5">
        <v>40650.410000000003</v>
      </c>
      <c r="G38" s="7">
        <v>9736.86</v>
      </c>
      <c r="H38" s="4" t="s">
        <v>12</v>
      </c>
      <c r="I38" s="5" t="s">
        <v>30</v>
      </c>
    </row>
    <row r="39" spans="1:9" ht="45" x14ac:dyDescent="0.25">
      <c r="A39" s="5">
        <v>37</v>
      </c>
      <c r="B39" s="4" t="s">
        <v>73</v>
      </c>
      <c r="C39" s="5" t="s">
        <v>38</v>
      </c>
      <c r="D39" s="5" t="s">
        <v>57</v>
      </c>
      <c r="E39" s="5">
        <v>42000</v>
      </c>
      <c r="F39" s="5">
        <v>34146.339999999997</v>
      </c>
      <c r="G39" s="7">
        <v>8178.96</v>
      </c>
      <c r="H39" s="4" t="s">
        <v>12</v>
      </c>
      <c r="I39" s="5" t="s">
        <v>22</v>
      </c>
    </row>
    <row r="40" spans="1:9" ht="90" x14ac:dyDescent="0.25">
      <c r="A40" s="16">
        <v>38</v>
      </c>
      <c r="B40" s="17" t="s">
        <v>74</v>
      </c>
      <c r="C40" s="18" t="s">
        <v>75</v>
      </c>
      <c r="D40" s="16" t="s">
        <v>57</v>
      </c>
      <c r="E40" s="16">
        <v>360000</v>
      </c>
      <c r="F40" s="16">
        <v>292682.92</v>
      </c>
      <c r="G40" s="19">
        <v>70105.37</v>
      </c>
      <c r="H40" s="17" t="s">
        <v>12</v>
      </c>
      <c r="I40" s="16" t="s">
        <v>30</v>
      </c>
    </row>
    <row r="41" spans="1:9" ht="30" x14ac:dyDescent="0.25">
      <c r="A41" s="16">
        <v>39</v>
      </c>
      <c r="B41" s="17" t="s">
        <v>76</v>
      </c>
      <c r="C41" s="18" t="s">
        <v>75</v>
      </c>
      <c r="D41" s="16" t="s">
        <v>57</v>
      </c>
      <c r="E41" s="16">
        <v>240000</v>
      </c>
      <c r="F41" s="16">
        <v>195121.95</v>
      </c>
      <c r="G41" s="19">
        <v>46736.91</v>
      </c>
      <c r="H41" s="17" t="s">
        <v>12</v>
      </c>
      <c r="I41" s="16" t="s">
        <v>30</v>
      </c>
    </row>
    <row r="42" spans="1:9" ht="30" x14ac:dyDescent="0.25">
      <c r="A42" s="16">
        <v>40</v>
      </c>
      <c r="B42" s="17" t="s">
        <v>77</v>
      </c>
      <c r="C42" s="18" t="s">
        <v>75</v>
      </c>
      <c r="D42" s="16" t="s">
        <v>57</v>
      </c>
      <c r="E42" s="16">
        <v>30000</v>
      </c>
      <c r="F42" s="16">
        <v>24390.240000000002</v>
      </c>
      <c r="G42" s="19">
        <v>5842.11</v>
      </c>
      <c r="H42" s="17" t="s">
        <v>12</v>
      </c>
      <c r="I42" s="16" t="s">
        <v>30</v>
      </c>
    </row>
    <row r="43" spans="1:9" ht="30" x14ac:dyDescent="0.25">
      <c r="A43" s="5">
        <v>41</v>
      </c>
      <c r="B43" s="4" t="s">
        <v>78</v>
      </c>
      <c r="C43" s="11" t="s">
        <v>79</v>
      </c>
      <c r="D43" s="5" t="s">
        <v>57</v>
      </c>
      <c r="E43" s="5">
        <v>110700</v>
      </c>
      <c r="F43" s="5">
        <v>90000</v>
      </c>
      <c r="G43" s="7">
        <v>21557.4</v>
      </c>
      <c r="H43" s="5" t="s">
        <v>37</v>
      </c>
      <c r="I43" s="5" t="s">
        <v>13</v>
      </c>
    </row>
    <row r="44" spans="1:9" x14ac:dyDescent="0.25">
      <c r="A44" s="5">
        <v>42</v>
      </c>
      <c r="B44" s="4" t="s">
        <v>80</v>
      </c>
      <c r="C44" s="11" t="s">
        <v>81</v>
      </c>
      <c r="D44" s="5" t="s">
        <v>57</v>
      </c>
      <c r="E44" s="5">
        <v>60000</v>
      </c>
      <c r="F44" s="5">
        <f>E44*0.77</f>
        <v>46200</v>
      </c>
      <c r="G44" s="7">
        <f t="shared" si="0"/>
        <v>11066.133320558576</v>
      </c>
      <c r="H44" s="5" t="s">
        <v>28</v>
      </c>
      <c r="I44" s="5" t="s">
        <v>43</v>
      </c>
    </row>
    <row r="45" spans="1:9" x14ac:dyDescent="0.25">
      <c r="A45" s="5">
        <v>43</v>
      </c>
      <c r="B45" s="4" t="s">
        <v>82</v>
      </c>
      <c r="C45" s="11" t="s">
        <v>81</v>
      </c>
      <c r="D45" s="5" t="s">
        <v>57</v>
      </c>
      <c r="E45" s="5">
        <v>23677.5</v>
      </c>
      <c r="F45" s="5">
        <v>19250</v>
      </c>
      <c r="G45" s="7">
        <v>4610.8900000000003</v>
      </c>
      <c r="H45" s="5" t="s">
        <v>28</v>
      </c>
      <c r="I45" s="5" t="s">
        <v>13</v>
      </c>
    </row>
    <row r="46" spans="1:9" ht="30" x14ac:dyDescent="0.25">
      <c r="A46" s="5">
        <v>44</v>
      </c>
      <c r="B46" s="4" t="s">
        <v>83</v>
      </c>
      <c r="C46" s="11" t="s">
        <v>81</v>
      </c>
      <c r="D46" s="5" t="s">
        <v>57</v>
      </c>
      <c r="E46" s="5">
        <v>60000</v>
      </c>
      <c r="F46" s="5">
        <f>E46*0.77</f>
        <v>46200</v>
      </c>
      <c r="G46" s="7">
        <f t="shared" si="0"/>
        <v>11066.133320558576</v>
      </c>
      <c r="H46" s="5" t="s">
        <v>84</v>
      </c>
      <c r="I46" s="5" t="s">
        <v>43</v>
      </c>
    </row>
    <row r="47" spans="1:9" x14ac:dyDescent="0.25">
      <c r="A47" s="5">
        <v>45</v>
      </c>
      <c r="B47" s="4" t="s">
        <v>85</v>
      </c>
      <c r="C47" s="11" t="s">
        <v>81</v>
      </c>
      <c r="D47" s="5" t="s">
        <v>57</v>
      </c>
      <c r="E47" s="5">
        <v>4735.5</v>
      </c>
      <c r="F47" s="5">
        <v>3850</v>
      </c>
      <c r="G47" s="7">
        <v>922.18</v>
      </c>
      <c r="H47" s="5" t="s">
        <v>28</v>
      </c>
      <c r="I47" s="5" t="s">
        <v>22</v>
      </c>
    </row>
    <row r="48" spans="1:9" ht="45" x14ac:dyDescent="0.25">
      <c r="A48" s="5">
        <v>46</v>
      </c>
      <c r="B48" s="4" t="s">
        <v>86</v>
      </c>
      <c r="C48" s="11" t="s">
        <v>87</v>
      </c>
      <c r="D48" s="5" t="s">
        <v>57</v>
      </c>
      <c r="E48" s="5">
        <v>200000</v>
      </c>
      <c r="F48" s="5">
        <f>E48*0.77</f>
        <v>154000</v>
      </c>
      <c r="G48" s="7">
        <f t="shared" si="0"/>
        <v>36887.111068528589</v>
      </c>
      <c r="H48" s="4" t="s">
        <v>12</v>
      </c>
      <c r="I48" s="5" t="s">
        <v>43</v>
      </c>
    </row>
    <row r="49" spans="1:9" ht="30" x14ac:dyDescent="0.25">
      <c r="A49" s="5">
        <v>47</v>
      </c>
      <c r="B49" s="4" t="s">
        <v>88</v>
      </c>
      <c r="C49" s="11" t="s">
        <v>87</v>
      </c>
      <c r="D49" s="5" t="s">
        <v>57</v>
      </c>
      <c r="E49" s="5">
        <v>100000</v>
      </c>
      <c r="F49" s="5">
        <f>E49*0.77</f>
        <v>77000</v>
      </c>
      <c r="G49" s="7">
        <f t="shared" si="0"/>
        <v>18443.555534264295</v>
      </c>
      <c r="H49" s="4" t="s">
        <v>12</v>
      </c>
      <c r="I49" s="5" t="s">
        <v>22</v>
      </c>
    </row>
    <row r="50" spans="1:9" ht="45" x14ac:dyDescent="0.25">
      <c r="A50" s="16">
        <v>48</v>
      </c>
      <c r="B50" s="17" t="s">
        <v>189</v>
      </c>
      <c r="C50" s="18">
        <v>50323000</v>
      </c>
      <c r="D50" s="16" t="s">
        <v>89</v>
      </c>
      <c r="E50" s="16">
        <v>200000</v>
      </c>
      <c r="F50" s="16">
        <v>162601.66</v>
      </c>
      <c r="G50" s="19">
        <v>38947.43</v>
      </c>
      <c r="H50" s="17" t="s">
        <v>12</v>
      </c>
      <c r="I50" s="16" t="s">
        <v>30</v>
      </c>
    </row>
    <row r="51" spans="1:9" ht="255" x14ac:dyDescent="0.25">
      <c r="A51" s="5">
        <v>49</v>
      </c>
      <c r="B51" s="12" t="s">
        <v>90</v>
      </c>
      <c r="C51" s="12" t="s">
        <v>183</v>
      </c>
      <c r="D51" s="13" t="s">
        <v>57</v>
      </c>
      <c r="E51" s="13">
        <v>150000</v>
      </c>
      <c r="F51" s="13">
        <v>34000</v>
      </c>
      <c r="G51" s="13">
        <v>8143.9</v>
      </c>
      <c r="H51" s="4" t="s">
        <v>12</v>
      </c>
      <c r="I51" s="13" t="s">
        <v>30</v>
      </c>
    </row>
    <row r="52" spans="1:9" ht="45" x14ac:dyDescent="0.25">
      <c r="A52" s="5">
        <v>50</v>
      </c>
      <c r="B52" s="12" t="s">
        <v>92</v>
      </c>
      <c r="C52" s="13" t="s">
        <v>91</v>
      </c>
      <c r="D52" s="13" t="s">
        <v>57</v>
      </c>
      <c r="E52" s="13">
        <v>73800</v>
      </c>
      <c r="F52" s="13">
        <v>60000</v>
      </c>
      <c r="G52" s="13">
        <v>14371.6</v>
      </c>
      <c r="H52" s="4" t="s">
        <v>12</v>
      </c>
      <c r="I52" s="13" t="s">
        <v>13</v>
      </c>
    </row>
    <row r="53" spans="1:9" ht="30" x14ac:dyDescent="0.25">
      <c r="A53" s="5">
        <v>51</v>
      </c>
      <c r="B53" s="4" t="s">
        <v>93</v>
      </c>
      <c r="C53" s="5" t="s">
        <v>91</v>
      </c>
      <c r="D53" s="5" t="s">
        <v>57</v>
      </c>
      <c r="E53" s="5">
        <v>12300</v>
      </c>
      <c r="F53" s="5">
        <v>10000</v>
      </c>
      <c r="G53" s="5">
        <v>2395.27</v>
      </c>
      <c r="H53" s="4" t="s">
        <v>12</v>
      </c>
      <c r="I53" s="5" t="s">
        <v>39</v>
      </c>
    </row>
    <row r="54" spans="1:9" ht="45" x14ac:dyDescent="0.25">
      <c r="A54" s="5">
        <v>52</v>
      </c>
      <c r="B54" s="4" t="s">
        <v>94</v>
      </c>
      <c r="C54" s="4" t="s">
        <v>95</v>
      </c>
      <c r="D54" s="5" t="s">
        <v>57</v>
      </c>
      <c r="E54" s="5">
        <v>100000</v>
      </c>
      <c r="F54" s="5">
        <v>77000</v>
      </c>
      <c r="G54" s="5">
        <v>18443.55</v>
      </c>
      <c r="H54" s="4" t="s">
        <v>12</v>
      </c>
      <c r="I54" s="5"/>
    </row>
    <row r="55" spans="1:9" ht="30" x14ac:dyDescent="0.25">
      <c r="A55" s="5">
        <v>53</v>
      </c>
      <c r="B55" s="5" t="s">
        <v>96</v>
      </c>
      <c r="C55" s="4" t="s">
        <v>97</v>
      </c>
      <c r="D55" s="5" t="s">
        <v>57</v>
      </c>
      <c r="E55" s="5">
        <v>36900</v>
      </c>
      <c r="F55" s="5">
        <v>30000</v>
      </c>
      <c r="G55" s="5">
        <v>7185.8</v>
      </c>
      <c r="H55" s="4" t="s">
        <v>12</v>
      </c>
      <c r="I55" s="5" t="s">
        <v>30</v>
      </c>
    </row>
    <row r="56" spans="1:9" ht="30" x14ac:dyDescent="0.25">
      <c r="A56" s="5">
        <v>54</v>
      </c>
      <c r="B56" s="5" t="s">
        <v>98</v>
      </c>
      <c r="C56" s="4" t="s">
        <v>97</v>
      </c>
      <c r="D56" s="5" t="s">
        <v>57</v>
      </c>
      <c r="E56" s="5">
        <v>24600</v>
      </c>
      <c r="F56" s="5">
        <v>20000</v>
      </c>
      <c r="G56" s="5">
        <v>4790.53</v>
      </c>
      <c r="H56" s="4" t="s">
        <v>12</v>
      </c>
      <c r="I56" s="5" t="s">
        <v>30</v>
      </c>
    </row>
    <row r="57" spans="1:9" ht="30" x14ac:dyDescent="0.25">
      <c r="A57" s="5">
        <v>55</v>
      </c>
      <c r="B57" s="5" t="s">
        <v>99</v>
      </c>
      <c r="C57" s="4" t="s">
        <v>97</v>
      </c>
      <c r="D57" s="5" t="s">
        <v>57</v>
      </c>
      <c r="E57" s="5">
        <v>123000</v>
      </c>
      <c r="F57" s="5">
        <v>100000</v>
      </c>
      <c r="G57" s="5">
        <v>23952.67</v>
      </c>
      <c r="H57" s="4" t="s">
        <v>12</v>
      </c>
      <c r="I57" s="5" t="s">
        <v>30</v>
      </c>
    </row>
    <row r="58" spans="1:9" ht="30" x14ac:dyDescent="0.25">
      <c r="A58" s="5">
        <v>56</v>
      </c>
      <c r="B58" s="5" t="s">
        <v>100</v>
      </c>
      <c r="C58" s="5" t="s">
        <v>91</v>
      </c>
      <c r="D58" s="5" t="s">
        <v>57</v>
      </c>
      <c r="E58" s="5">
        <v>24600</v>
      </c>
      <c r="F58" s="5">
        <v>20000</v>
      </c>
      <c r="G58" s="5">
        <v>4790.53</v>
      </c>
      <c r="H58" s="4" t="s">
        <v>12</v>
      </c>
      <c r="I58" s="5" t="s">
        <v>30</v>
      </c>
    </row>
    <row r="59" spans="1:9" ht="45" x14ac:dyDescent="0.25">
      <c r="A59" s="5">
        <v>57</v>
      </c>
      <c r="B59" s="4" t="s">
        <v>101</v>
      </c>
      <c r="C59" s="5" t="s">
        <v>91</v>
      </c>
      <c r="D59" s="5" t="s">
        <v>57</v>
      </c>
      <c r="E59" s="5">
        <v>20910</v>
      </c>
      <c r="F59" s="5">
        <v>17000</v>
      </c>
      <c r="G59" s="5">
        <v>4071.95</v>
      </c>
      <c r="H59" s="4" t="s">
        <v>12</v>
      </c>
      <c r="I59" s="5" t="s">
        <v>30</v>
      </c>
    </row>
    <row r="60" spans="1:9" ht="90" x14ac:dyDescent="0.25">
      <c r="A60" s="5">
        <v>58</v>
      </c>
      <c r="B60" s="4" t="s">
        <v>102</v>
      </c>
      <c r="C60" s="4" t="s">
        <v>97</v>
      </c>
      <c r="D60" s="5" t="s">
        <v>57</v>
      </c>
      <c r="E60" s="5">
        <v>30750</v>
      </c>
      <c r="F60" s="5">
        <v>25000</v>
      </c>
      <c r="G60" s="5">
        <v>5988.16</v>
      </c>
      <c r="H60" s="4" t="s">
        <v>12</v>
      </c>
      <c r="I60" s="5" t="s">
        <v>30</v>
      </c>
    </row>
    <row r="61" spans="1:9" ht="75" x14ac:dyDescent="0.25">
      <c r="A61" s="5">
        <v>59</v>
      </c>
      <c r="B61" s="4" t="s">
        <v>103</v>
      </c>
      <c r="C61" s="4" t="s">
        <v>97</v>
      </c>
      <c r="D61" s="5" t="s">
        <v>57</v>
      </c>
      <c r="E61" s="5">
        <v>24600</v>
      </c>
      <c r="F61" s="5">
        <v>20000</v>
      </c>
      <c r="G61" s="5">
        <v>4790.53</v>
      </c>
      <c r="H61" s="4" t="s">
        <v>12</v>
      </c>
      <c r="I61" s="5" t="s">
        <v>30</v>
      </c>
    </row>
    <row r="62" spans="1:9" ht="30" x14ac:dyDescent="0.25">
      <c r="A62" s="5">
        <v>60</v>
      </c>
      <c r="B62" s="5" t="s">
        <v>104</v>
      </c>
      <c r="C62" s="4" t="s">
        <v>97</v>
      </c>
      <c r="D62" s="5" t="s">
        <v>57</v>
      </c>
      <c r="E62" s="5">
        <v>18450</v>
      </c>
      <c r="F62" s="5">
        <v>15000</v>
      </c>
      <c r="G62" s="5">
        <v>3592.9</v>
      </c>
      <c r="H62" s="4" t="s">
        <v>12</v>
      </c>
      <c r="I62" s="5" t="s">
        <v>43</v>
      </c>
    </row>
    <row r="63" spans="1:9" ht="30" x14ac:dyDescent="0.25">
      <c r="A63" s="5">
        <v>61</v>
      </c>
      <c r="B63" s="4" t="s">
        <v>105</v>
      </c>
      <c r="C63" s="4" t="s">
        <v>97</v>
      </c>
      <c r="D63" s="5" t="s">
        <v>57</v>
      </c>
      <c r="E63" s="5">
        <v>4000</v>
      </c>
      <c r="F63" s="5">
        <v>3252.03</v>
      </c>
      <c r="G63" s="5">
        <v>779</v>
      </c>
      <c r="H63" s="4" t="s">
        <v>12</v>
      </c>
      <c r="I63" s="5" t="s">
        <v>106</v>
      </c>
    </row>
    <row r="64" spans="1:9" ht="30" x14ac:dyDescent="0.25">
      <c r="A64" s="5">
        <v>62</v>
      </c>
      <c r="B64" s="4" t="s">
        <v>107</v>
      </c>
      <c r="C64" s="4" t="s">
        <v>97</v>
      </c>
      <c r="D64" s="5" t="s">
        <v>57</v>
      </c>
      <c r="E64" s="5">
        <v>28290</v>
      </c>
      <c r="F64" s="5">
        <v>23000</v>
      </c>
      <c r="G64" s="5">
        <v>5510</v>
      </c>
      <c r="H64" s="4" t="s">
        <v>12</v>
      </c>
      <c r="I64" s="5" t="s">
        <v>106</v>
      </c>
    </row>
    <row r="65" spans="1:9" x14ac:dyDescent="0.25">
      <c r="A65" s="5">
        <v>63</v>
      </c>
      <c r="B65" s="5" t="s">
        <v>108</v>
      </c>
      <c r="C65" s="5" t="s">
        <v>109</v>
      </c>
      <c r="D65" s="5" t="s">
        <v>57</v>
      </c>
      <c r="E65" s="5"/>
      <c r="F65" s="5">
        <v>10000</v>
      </c>
      <c r="G65" s="5">
        <v>2301.23</v>
      </c>
      <c r="H65" s="5" t="s">
        <v>110</v>
      </c>
      <c r="I65" s="5" t="s">
        <v>22</v>
      </c>
    </row>
    <row r="66" spans="1:9" ht="135" x14ac:dyDescent="0.25">
      <c r="A66" s="5">
        <v>64</v>
      </c>
      <c r="B66" s="4" t="s">
        <v>111</v>
      </c>
      <c r="C66" s="5" t="s">
        <v>109</v>
      </c>
      <c r="D66" s="5" t="s">
        <v>57</v>
      </c>
      <c r="E66" s="5">
        <v>32625</v>
      </c>
      <c r="F66" s="5">
        <v>30208.33</v>
      </c>
      <c r="G66" s="5">
        <v>7235.7</v>
      </c>
      <c r="H66" s="5" t="s">
        <v>110</v>
      </c>
      <c r="I66" s="5"/>
    </row>
    <row r="67" spans="1:9" ht="75" x14ac:dyDescent="0.25">
      <c r="A67" s="5">
        <v>65</v>
      </c>
      <c r="B67" s="4" t="s">
        <v>112</v>
      </c>
      <c r="C67" s="5" t="s">
        <v>109</v>
      </c>
      <c r="D67" s="5" t="s">
        <v>57</v>
      </c>
      <c r="E67" s="5">
        <v>1500</v>
      </c>
      <c r="F67" s="5">
        <v>1388.89</v>
      </c>
      <c r="G67" s="5">
        <v>332.68</v>
      </c>
      <c r="H67" s="5" t="s">
        <v>110</v>
      </c>
      <c r="I67" s="5"/>
    </row>
    <row r="68" spans="1:9" ht="105" x14ac:dyDescent="0.25">
      <c r="A68" s="5">
        <v>66</v>
      </c>
      <c r="B68" s="4" t="s">
        <v>113</v>
      </c>
      <c r="C68" s="5" t="s">
        <v>109</v>
      </c>
      <c r="D68" s="5" t="s">
        <v>57</v>
      </c>
      <c r="E68" s="5">
        <v>5250</v>
      </c>
      <c r="F68" s="5">
        <v>4861.1099999999997</v>
      </c>
      <c r="G68" s="5">
        <v>1164.3699999999999</v>
      </c>
      <c r="H68" s="5" t="s">
        <v>110</v>
      </c>
      <c r="I68" s="5"/>
    </row>
    <row r="69" spans="1:9" ht="105" x14ac:dyDescent="0.25">
      <c r="A69" s="5">
        <v>67</v>
      </c>
      <c r="B69" s="4" t="s">
        <v>114</v>
      </c>
      <c r="C69" s="5" t="s">
        <v>109</v>
      </c>
      <c r="D69" s="5" t="s">
        <v>57</v>
      </c>
      <c r="E69" s="5">
        <v>4000</v>
      </c>
      <c r="F69" s="5">
        <v>4000</v>
      </c>
      <c r="G69" s="5">
        <v>958.11</v>
      </c>
      <c r="H69" s="5" t="s">
        <v>110</v>
      </c>
      <c r="I69" s="5"/>
    </row>
    <row r="70" spans="1:9" ht="75" x14ac:dyDescent="0.25">
      <c r="A70" s="5">
        <v>68</v>
      </c>
      <c r="B70" s="4" t="s">
        <v>115</v>
      </c>
      <c r="C70" s="5" t="s">
        <v>109</v>
      </c>
      <c r="D70" s="5" t="s">
        <v>57</v>
      </c>
      <c r="E70" s="5">
        <v>2400</v>
      </c>
      <c r="F70" s="5">
        <v>2400</v>
      </c>
      <c r="G70" s="5">
        <v>574.86</v>
      </c>
      <c r="H70" s="5" t="s">
        <v>110</v>
      </c>
      <c r="I70" s="5" t="s">
        <v>13</v>
      </c>
    </row>
    <row r="71" spans="1:9" ht="75" x14ac:dyDescent="0.25">
      <c r="A71" s="5">
        <v>69</v>
      </c>
      <c r="B71" s="4" t="s">
        <v>116</v>
      </c>
      <c r="C71" s="5" t="s">
        <v>109</v>
      </c>
      <c r="D71" s="5" t="s">
        <v>57</v>
      </c>
      <c r="E71" s="5">
        <v>2400</v>
      </c>
      <c r="F71" s="5">
        <v>2400</v>
      </c>
      <c r="G71" s="5">
        <v>574.86</v>
      </c>
      <c r="H71" s="5" t="s">
        <v>110</v>
      </c>
      <c r="I71" s="5" t="s">
        <v>13</v>
      </c>
    </row>
    <row r="72" spans="1:9" ht="90" x14ac:dyDescent="0.25">
      <c r="A72" s="5">
        <v>70</v>
      </c>
      <c r="B72" s="4" t="s">
        <v>117</v>
      </c>
      <c r="C72" s="5" t="s">
        <v>109</v>
      </c>
      <c r="D72" s="5" t="s">
        <v>57</v>
      </c>
      <c r="E72" s="5">
        <v>26800</v>
      </c>
      <c r="F72" s="5">
        <v>26800</v>
      </c>
      <c r="G72" s="5">
        <v>6419.32</v>
      </c>
      <c r="H72" s="5" t="s">
        <v>110</v>
      </c>
      <c r="I72" s="5" t="s">
        <v>13</v>
      </c>
    </row>
    <row r="73" spans="1:9" x14ac:dyDescent="0.25">
      <c r="A73" s="5">
        <v>71</v>
      </c>
      <c r="B73" s="4" t="s">
        <v>118</v>
      </c>
      <c r="C73" s="5" t="s">
        <v>109</v>
      </c>
      <c r="D73" s="5" t="s">
        <v>57</v>
      </c>
      <c r="E73" s="5">
        <v>73800</v>
      </c>
      <c r="F73" s="5">
        <v>60000</v>
      </c>
      <c r="G73" s="5">
        <v>14371.6</v>
      </c>
      <c r="H73" s="5" t="s">
        <v>110</v>
      </c>
      <c r="I73" s="5" t="s">
        <v>13</v>
      </c>
    </row>
    <row r="74" spans="1:9" x14ac:dyDescent="0.25">
      <c r="A74" s="5">
        <v>72</v>
      </c>
      <c r="B74" s="4" t="s">
        <v>108</v>
      </c>
      <c r="C74" s="5" t="s">
        <v>109</v>
      </c>
      <c r="D74" s="5" t="s">
        <v>57</v>
      </c>
      <c r="E74" s="5">
        <v>24000</v>
      </c>
      <c r="F74" s="5">
        <v>19512.189999999999</v>
      </c>
      <c r="G74" s="5">
        <v>4673.6899999999996</v>
      </c>
      <c r="H74" s="5" t="s">
        <v>110</v>
      </c>
      <c r="I74" s="5" t="s">
        <v>13</v>
      </c>
    </row>
    <row r="75" spans="1:9" x14ac:dyDescent="0.25">
      <c r="A75" s="5">
        <v>73</v>
      </c>
      <c r="B75" s="4" t="s">
        <v>108</v>
      </c>
      <c r="C75" s="5" t="s">
        <v>109</v>
      </c>
      <c r="D75" s="5" t="s">
        <v>57</v>
      </c>
      <c r="E75" s="5">
        <v>120884.4</v>
      </c>
      <c r="F75" s="5">
        <v>98280</v>
      </c>
      <c r="G75" s="5">
        <v>23540.68</v>
      </c>
      <c r="H75" s="5" t="s">
        <v>110</v>
      </c>
      <c r="I75" s="5" t="s">
        <v>13</v>
      </c>
    </row>
    <row r="76" spans="1:9" x14ac:dyDescent="0.25">
      <c r="A76" s="5">
        <v>74</v>
      </c>
      <c r="B76" s="4" t="s">
        <v>108</v>
      </c>
      <c r="C76" s="5" t="s">
        <v>109</v>
      </c>
      <c r="D76" s="5" t="s">
        <v>89</v>
      </c>
      <c r="E76" s="5">
        <v>36900</v>
      </c>
      <c r="F76" s="5">
        <v>30000</v>
      </c>
      <c r="G76" s="5">
        <v>7185.8</v>
      </c>
      <c r="H76" s="5" t="s">
        <v>110</v>
      </c>
      <c r="I76" s="5" t="s">
        <v>39</v>
      </c>
    </row>
    <row r="77" spans="1:9" x14ac:dyDescent="0.25">
      <c r="A77" s="5">
        <v>75</v>
      </c>
      <c r="B77" s="4" t="s">
        <v>108</v>
      </c>
      <c r="C77" s="5" t="s">
        <v>109</v>
      </c>
      <c r="D77" s="5" t="s">
        <v>57</v>
      </c>
      <c r="E77" s="5">
        <v>922500</v>
      </c>
      <c r="F77" s="5">
        <v>750000</v>
      </c>
      <c r="G77" s="5">
        <v>179645.02</v>
      </c>
      <c r="H77" s="5" t="s">
        <v>110</v>
      </c>
      <c r="I77" s="5" t="s">
        <v>13</v>
      </c>
    </row>
    <row r="78" spans="1:9" ht="45" x14ac:dyDescent="0.25">
      <c r="A78" s="5">
        <v>76</v>
      </c>
      <c r="B78" s="4" t="s">
        <v>119</v>
      </c>
      <c r="C78" s="5" t="s">
        <v>109</v>
      </c>
      <c r="D78" s="5" t="s">
        <v>57</v>
      </c>
      <c r="E78" s="5">
        <v>3690</v>
      </c>
      <c r="F78" s="5">
        <v>3000</v>
      </c>
      <c r="G78" s="5">
        <v>718.58</v>
      </c>
      <c r="H78" s="5" t="s">
        <v>110</v>
      </c>
      <c r="I78" s="5" t="s">
        <v>43</v>
      </c>
    </row>
    <row r="79" spans="1:9" ht="30" x14ac:dyDescent="0.25">
      <c r="A79" s="5">
        <v>77</v>
      </c>
      <c r="B79" s="4" t="s">
        <v>120</v>
      </c>
      <c r="C79" s="5" t="s">
        <v>109</v>
      </c>
      <c r="D79" s="5" t="s">
        <v>57</v>
      </c>
      <c r="E79" s="5">
        <v>61500</v>
      </c>
      <c r="F79" s="5">
        <v>50000</v>
      </c>
      <c r="G79" s="5">
        <v>11976.33</v>
      </c>
      <c r="H79" s="5" t="s">
        <v>110</v>
      </c>
      <c r="I79" s="5" t="s">
        <v>43</v>
      </c>
    </row>
    <row r="80" spans="1:9" ht="30" x14ac:dyDescent="0.25">
      <c r="A80" s="5">
        <v>78</v>
      </c>
      <c r="B80" s="4" t="s">
        <v>121</v>
      </c>
      <c r="C80" s="5" t="s">
        <v>109</v>
      </c>
      <c r="D80" s="5" t="s">
        <v>57</v>
      </c>
      <c r="E80" s="5">
        <v>20000</v>
      </c>
      <c r="F80" s="5">
        <v>16260.16</v>
      </c>
      <c r="G80" s="5">
        <v>3894.74</v>
      </c>
      <c r="H80" s="5" t="s">
        <v>110</v>
      </c>
      <c r="I80" s="5" t="s">
        <v>39</v>
      </c>
    </row>
    <row r="81" spans="1:9" x14ac:dyDescent="0.25">
      <c r="A81" s="5">
        <v>79</v>
      </c>
      <c r="B81" s="4" t="s">
        <v>122</v>
      </c>
      <c r="C81" s="5" t="s">
        <v>109</v>
      </c>
      <c r="D81" s="5" t="s">
        <v>57</v>
      </c>
      <c r="E81" s="5">
        <v>25000</v>
      </c>
      <c r="F81" s="5">
        <v>20325.2</v>
      </c>
      <c r="G81" s="5">
        <v>4868.42</v>
      </c>
      <c r="H81" s="5" t="s">
        <v>110</v>
      </c>
      <c r="I81" s="5" t="s">
        <v>39</v>
      </c>
    </row>
    <row r="82" spans="1:9" x14ac:dyDescent="0.25">
      <c r="A82" s="5">
        <v>80</v>
      </c>
      <c r="B82" s="5" t="s">
        <v>124</v>
      </c>
      <c r="C82" s="5" t="s">
        <v>125</v>
      </c>
      <c r="D82" s="5" t="s">
        <v>57</v>
      </c>
      <c r="E82" s="5">
        <v>861000</v>
      </c>
      <c r="F82" s="5">
        <v>700000</v>
      </c>
      <c r="G82" s="5">
        <v>167668.69</v>
      </c>
      <c r="H82" s="5" t="s">
        <v>126</v>
      </c>
      <c r="I82" s="5" t="s">
        <v>22</v>
      </c>
    </row>
    <row r="83" spans="1:9" ht="45" x14ac:dyDescent="0.25">
      <c r="A83" s="5">
        <v>81</v>
      </c>
      <c r="B83" s="4" t="s">
        <v>127</v>
      </c>
      <c r="C83" s="5" t="s">
        <v>128</v>
      </c>
      <c r="D83" s="5" t="s">
        <v>57</v>
      </c>
      <c r="E83" s="5">
        <v>230010</v>
      </c>
      <c r="F83" s="5">
        <v>187000</v>
      </c>
      <c r="G83" s="5">
        <v>44791.5</v>
      </c>
      <c r="H83" s="5" t="s">
        <v>129</v>
      </c>
      <c r="I83" s="5" t="s">
        <v>22</v>
      </c>
    </row>
    <row r="84" spans="1:9" ht="30" x14ac:dyDescent="0.25">
      <c r="A84" s="5">
        <v>82</v>
      </c>
      <c r="B84" s="4" t="s">
        <v>130</v>
      </c>
      <c r="C84" s="4" t="s">
        <v>131</v>
      </c>
      <c r="D84" s="5" t="s">
        <v>57</v>
      </c>
      <c r="E84" s="5">
        <v>107018</v>
      </c>
      <c r="F84" s="5">
        <v>87000</v>
      </c>
      <c r="G84" s="5">
        <v>20838.82</v>
      </c>
      <c r="H84" s="5" t="s">
        <v>28</v>
      </c>
      <c r="I84" s="5"/>
    </row>
    <row r="85" spans="1:9" ht="30" x14ac:dyDescent="0.25">
      <c r="A85" s="5">
        <v>83</v>
      </c>
      <c r="B85" s="4" t="s">
        <v>132</v>
      </c>
      <c r="C85" s="4" t="s">
        <v>133</v>
      </c>
      <c r="D85" s="5" t="s">
        <v>57</v>
      </c>
      <c r="E85" s="5">
        <v>61500</v>
      </c>
      <c r="F85" s="5">
        <v>50000</v>
      </c>
      <c r="G85" s="5">
        <v>11976.33</v>
      </c>
      <c r="H85" s="5" t="s">
        <v>28</v>
      </c>
      <c r="I85" s="5" t="s">
        <v>13</v>
      </c>
    </row>
    <row r="86" spans="1:9" x14ac:dyDescent="0.25">
      <c r="A86" s="5">
        <v>84</v>
      </c>
      <c r="B86" s="4" t="s">
        <v>134</v>
      </c>
      <c r="C86" s="5" t="s">
        <v>135</v>
      </c>
      <c r="D86" s="5" t="s">
        <v>57</v>
      </c>
      <c r="E86" s="5">
        <v>10000</v>
      </c>
      <c r="F86" s="5">
        <v>8130.08</v>
      </c>
      <c r="G86" s="5">
        <v>1947.37</v>
      </c>
      <c r="H86" s="5" t="s">
        <v>123</v>
      </c>
      <c r="I86" s="5" t="s">
        <v>136</v>
      </c>
    </row>
    <row r="87" spans="1:9" ht="60" x14ac:dyDescent="0.25">
      <c r="A87" s="22">
        <v>85</v>
      </c>
      <c r="B87" s="17" t="s">
        <v>137</v>
      </c>
      <c r="C87" s="22" t="s">
        <v>138</v>
      </c>
      <c r="D87" s="22" t="s">
        <v>57</v>
      </c>
      <c r="E87" s="22">
        <v>123000</v>
      </c>
      <c r="F87" s="22">
        <v>100000</v>
      </c>
      <c r="G87" s="22">
        <v>23952.67</v>
      </c>
      <c r="H87" s="17" t="s">
        <v>192</v>
      </c>
      <c r="I87" s="22" t="s">
        <v>30</v>
      </c>
    </row>
    <row r="88" spans="1:9" ht="255" x14ac:dyDescent="0.25">
      <c r="A88" s="5">
        <v>86</v>
      </c>
      <c r="B88" s="4" t="s">
        <v>139</v>
      </c>
      <c r="C88" s="5" t="s">
        <v>135</v>
      </c>
      <c r="D88" s="5" t="s">
        <v>57</v>
      </c>
      <c r="E88" s="5">
        <v>176000</v>
      </c>
      <c r="F88" s="5">
        <v>143089.44</v>
      </c>
      <c r="G88" s="5" t="s">
        <v>140</v>
      </c>
      <c r="H88" s="5" t="s">
        <v>123</v>
      </c>
      <c r="I88" s="5" t="s">
        <v>141</v>
      </c>
    </row>
    <row r="89" spans="1:9" ht="105" x14ac:dyDescent="0.25">
      <c r="A89" s="5">
        <v>87</v>
      </c>
      <c r="B89" s="14" t="s">
        <v>142</v>
      </c>
      <c r="C89" s="5" t="s">
        <v>180</v>
      </c>
      <c r="D89" s="15" t="s">
        <v>57</v>
      </c>
      <c r="E89" s="15">
        <v>27500</v>
      </c>
      <c r="F89" s="15">
        <v>22357.72</v>
      </c>
      <c r="G89" s="15">
        <v>5355.27</v>
      </c>
      <c r="H89" s="4" t="s">
        <v>143</v>
      </c>
      <c r="I89" s="15" t="s">
        <v>22</v>
      </c>
    </row>
    <row r="90" spans="1:9" ht="75" x14ac:dyDescent="0.25">
      <c r="A90" s="5">
        <v>88</v>
      </c>
      <c r="B90" s="4" t="s">
        <v>144</v>
      </c>
      <c r="C90" s="5" t="s">
        <v>180</v>
      </c>
      <c r="D90" s="5" t="s">
        <v>57</v>
      </c>
      <c r="E90" s="5">
        <v>24476</v>
      </c>
      <c r="F90" s="5">
        <v>20712</v>
      </c>
      <c r="G90" s="5">
        <v>4961</v>
      </c>
      <c r="H90" s="4" t="s">
        <v>145</v>
      </c>
      <c r="I90" s="5" t="s">
        <v>22</v>
      </c>
    </row>
    <row r="91" spans="1:9" x14ac:dyDescent="0.25">
      <c r="A91" s="5">
        <v>89</v>
      </c>
      <c r="B91" s="5" t="s">
        <v>146</v>
      </c>
      <c r="C91" s="5" t="s">
        <v>147</v>
      </c>
      <c r="D91" s="5" t="s">
        <v>57</v>
      </c>
      <c r="E91" s="5">
        <v>91020</v>
      </c>
      <c r="F91" s="5">
        <v>74000</v>
      </c>
      <c r="G91" s="5">
        <v>17724.98</v>
      </c>
      <c r="H91" s="4" t="s">
        <v>148</v>
      </c>
      <c r="I91" s="5" t="s">
        <v>13</v>
      </c>
    </row>
    <row r="92" spans="1:9" x14ac:dyDescent="0.25">
      <c r="A92" s="5">
        <v>90</v>
      </c>
      <c r="B92" s="5" t="s">
        <v>146</v>
      </c>
      <c r="C92" s="5" t="s">
        <v>147</v>
      </c>
      <c r="D92" s="5" t="s">
        <v>57</v>
      </c>
      <c r="E92" s="5">
        <v>86100</v>
      </c>
      <c r="F92" s="5">
        <v>70000</v>
      </c>
      <c r="G92" s="5">
        <v>16766.87</v>
      </c>
      <c r="H92" s="4" t="s">
        <v>123</v>
      </c>
      <c r="I92" s="5" t="s">
        <v>13</v>
      </c>
    </row>
    <row r="93" spans="1:9" x14ac:dyDescent="0.25">
      <c r="A93" s="5"/>
      <c r="B93" s="5" t="s">
        <v>146</v>
      </c>
      <c r="C93" s="5" t="s">
        <v>147</v>
      </c>
      <c r="D93" s="5" t="s">
        <v>57</v>
      </c>
      <c r="E93" s="5">
        <v>73800</v>
      </c>
      <c r="F93" s="5">
        <v>60000</v>
      </c>
      <c r="G93" s="5">
        <v>11684</v>
      </c>
      <c r="H93" s="4" t="s">
        <v>123</v>
      </c>
      <c r="I93" s="5" t="s">
        <v>13</v>
      </c>
    </row>
    <row r="94" spans="1:9" ht="375" x14ac:dyDescent="0.25">
      <c r="A94" s="5">
        <v>91</v>
      </c>
      <c r="B94" s="4" t="s">
        <v>176</v>
      </c>
      <c r="C94" s="5" t="s">
        <v>62</v>
      </c>
      <c r="D94" s="5" t="s">
        <v>57</v>
      </c>
      <c r="E94" s="5">
        <v>36000</v>
      </c>
      <c r="F94" s="5">
        <v>36000</v>
      </c>
      <c r="G94" s="5">
        <v>8738</v>
      </c>
      <c r="H94" s="5" t="s">
        <v>177</v>
      </c>
      <c r="I94" s="5" t="s">
        <v>13</v>
      </c>
    </row>
    <row r="95" spans="1:9" ht="165" x14ac:dyDescent="0.25">
      <c r="A95" s="5">
        <v>92</v>
      </c>
      <c r="B95" s="4" t="s">
        <v>185</v>
      </c>
      <c r="C95" s="5" t="s">
        <v>62</v>
      </c>
      <c r="D95" s="5" t="s">
        <v>57</v>
      </c>
      <c r="E95" s="5">
        <v>48000</v>
      </c>
      <c r="F95" s="5">
        <v>48000</v>
      </c>
      <c r="G95" s="5">
        <v>5825</v>
      </c>
      <c r="H95" s="5" t="s">
        <v>177</v>
      </c>
      <c r="I95" s="5" t="s">
        <v>13</v>
      </c>
    </row>
    <row r="96" spans="1:9" ht="60" x14ac:dyDescent="0.25">
      <c r="A96" s="5">
        <v>93</v>
      </c>
      <c r="B96" s="4" t="s">
        <v>149</v>
      </c>
      <c r="C96" s="5" t="s">
        <v>62</v>
      </c>
      <c r="D96" s="5" t="s">
        <v>57</v>
      </c>
      <c r="E96" s="5">
        <v>10000</v>
      </c>
      <c r="F96" s="5">
        <v>10000</v>
      </c>
      <c r="G96" s="5">
        <v>2395.27</v>
      </c>
      <c r="H96" s="5" t="s">
        <v>177</v>
      </c>
      <c r="I96" s="5" t="s">
        <v>22</v>
      </c>
    </row>
    <row r="97" spans="1:9" ht="30" x14ac:dyDescent="0.25">
      <c r="A97" s="5">
        <v>94</v>
      </c>
      <c r="B97" s="8" t="s">
        <v>150</v>
      </c>
      <c r="C97" s="9" t="s">
        <v>151</v>
      </c>
      <c r="D97" s="9" t="s">
        <v>57</v>
      </c>
      <c r="E97" s="9">
        <v>141450</v>
      </c>
      <c r="F97" s="9">
        <v>115000</v>
      </c>
      <c r="G97" s="9">
        <v>27545.57</v>
      </c>
      <c r="H97" s="8" t="s">
        <v>152</v>
      </c>
      <c r="I97" s="9" t="s">
        <v>22</v>
      </c>
    </row>
    <row r="98" spans="1:9" ht="30" x14ac:dyDescent="0.25">
      <c r="A98" s="5">
        <v>95</v>
      </c>
      <c r="B98" s="8" t="s">
        <v>153</v>
      </c>
      <c r="C98" s="9" t="s">
        <v>154</v>
      </c>
      <c r="D98" s="9" t="s">
        <v>57</v>
      </c>
      <c r="E98" s="9">
        <v>98400</v>
      </c>
      <c r="F98" s="9">
        <v>80000</v>
      </c>
      <c r="G98" s="9">
        <v>19162.13</v>
      </c>
      <c r="H98" s="8" t="s">
        <v>152</v>
      </c>
      <c r="I98" s="9" t="s">
        <v>22</v>
      </c>
    </row>
    <row r="99" spans="1:9" ht="30" x14ac:dyDescent="0.25">
      <c r="A99" s="5">
        <v>96</v>
      </c>
      <c r="B99" s="8" t="s">
        <v>156</v>
      </c>
      <c r="C99" s="9" t="s">
        <v>155</v>
      </c>
      <c r="D99" s="9" t="s">
        <v>57</v>
      </c>
      <c r="E99" s="9">
        <v>141450</v>
      </c>
      <c r="F99" s="9">
        <v>115000</v>
      </c>
      <c r="G99" s="9">
        <v>27545.57</v>
      </c>
      <c r="H99" s="8" t="s">
        <v>152</v>
      </c>
      <c r="I99" s="9" t="s">
        <v>22</v>
      </c>
    </row>
    <row r="100" spans="1:9" ht="60" x14ac:dyDescent="0.25">
      <c r="A100" s="5">
        <v>97</v>
      </c>
      <c r="B100" s="8" t="s">
        <v>157</v>
      </c>
      <c r="C100" s="8" t="s">
        <v>179</v>
      </c>
      <c r="D100" s="9" t="s">
        <v>89</v>
      </c>
      <c r="E100" s="9">
        <v>40000</v>
      </c>
      <c r="F100" s="9">
        <v>32520.32</v>
      </c>
      <c r="G100" s="9">
        <v>7789.49</v>
      </c>
      <c r="H100" s="9" t="s">
        <v>158</v>
      </c>
      <c r="I100" s="9" t="s">
        <v>39</v>
      </c>
    </row>
    <row r="101" spans="1:9" ht="30" x14ac:dyDescent="0.25">
      <c r="A101" s="5">
        <v>98</v>
      </c>
      <c r="B101" s="4" t="s">
        <v>159</v>
      </c>
      <c r="C101" s="4" t="s">
        <v>160</v>
      </c>
      <c r="D101" s="4" t="s">
        <v>161</v>
      </c>
      <c r="E101" s="5">
        <v>1499370</v>
      </c>
      <c r="F101" s="9">
        <v>1219000</v>
      </c>
      <c r="G101" s="5">
        <v>291983.03999999998</v>
      </c>
      <c r="H101" s="4" t="s">
        <v>162</v>
      </c>
      <c r="I101" s="5" t="s">
        <v>30</v>
      </c>
    </row>
    <row r="102" spans="1:9" ht="30" x14ac:dyDescent="0.25">
      <c r="A102" s="5">
        <v>99</v>
      </c>
      <c r="B102" s="4" t="s">
        <v>163</v>
      </c>
      <c r="C102" s="4" t="s">
        <v>178</v>
      </c>
      <c r="D102" s="4" t="s">
        <v>161</v>
      </c>
      <c r="E102" s="5">
        <v>1687560</v>
      </c>
      <c r="F102" s="9">
        <v>1372000</v>
      </c>
      <c r="G102" s="5">
        <v>328630.63</v>
      </c>
      <c r="H102" s="4" t="s">
        <v>162</v>
      </c>
      <c r="I102" s="5" t="s">
        <v>13</v>
      </c>
    </row>
    <row r="103" spans="1:9" ht="30" x14ac:dyDescent="0.25">
      <c r="A103" s="5">
        <v>10</v>
      </c>
      <c r="B103" s="4" t="s">
        <v>165</v>
      </c>
      <c r="C103" s="4" t="s">
        <v>166</v>
      </c>
      <c r="D103" s="4" t="s">
        <v>161</v>
      </c>
      <c r="E103" s="5">
        <v>1533810</v>
      </c>
      <c r="F103" s="9">
        <v>1247000</v>
      </c>
      <c r="G103" s="5">
        <v>298689.78999999998</v>
      </c>
      <c r="H103" s="4" t="s">
        <v>162</v>
      </c>
      <c r="I103" s="5" t="s">
        <v>30</v>
      </c>
    </row>
    <row r="104" spans="1:9" ht="30" x14ac:dyDescent="0.25">
      <c r="A104" s="5"/>
      <c r="B104" s="4" t="s">
        <v>167</v>
      </c>
      <c r="C104" s="4" t="s">
        <v>164</v>
      </c>
      <c r="D104" s="4" t="s">
        <v>161</v>
      </c>
      <c r="E104" s="5">
        <v>922500</v>
      </c>
      <c r="F104" s="9">
        <v>750000</v>
      </c>
      <c r="G104" s="5">
        <v>179645.02</v>
      </c>
      <c r="H104" s="4" t="s">
        <v>162</v>
      </c>
      <c r="I104" s="5" t="s">
        <v>13</v>
      </c>
    </row>
    <row r="105" spans="1:9" ht="45" x14ac:dyDescent="0.25">
      <c r="A105" s="5">
        <v>101</v>
      </c>
      <c r="B105" s="4" t="s">
        <v>168</v>
      </c>
      <c r="C105" s="4" t="s">
        <v>178</v>
      </c>
      <c r="D105" s="4" t="s">
        <v>161</v>
      </c>
      <c r="E105" s="5">
        <v>150060</v>
      </c>
      <c r="F105" s="9">
        <v>122000</v>
      </c>
      <c r="G105" s="5">
        <v>29222.26</v>
      </c>
      <c r="H105" s="4" t="s">
        <v>162</v>
      </c>
      <c r="I105" s="5" t="s">
        <v>30</v>
      </c>
    </row>
    <row r="106" spans="1:9" ht="30" x14ac:dyDescent="0.25">
      <c r="A106" s="5">
        <v>102</v>
      </c>
      <c r="B106" s="4" t="s">
        <v>169</v>
      </c>
      <c r="C106" s="4" t="s">
        <v>178</v>
      </c>
      <c r="D106" s="4" t="s">
        <v>161</v>
      </c>
      <c r="E106" s="5">
        <v>169740</v>
      </c>
      <c r="F106" s="9">
        <v>138000</v>
      </c>
      <c r="G106" s="5">
        <v>33054.68</v>
      </c>
      <c r="H106" s="4" t="s">
        <v>162</v>
      </c>
      <c r="I106" s="5" t="s">
        <v>30</v>
      </c>
    </row>
    <row r="107" spans="1:9" ht="60" x14ac:dyDescent="0.25">
      <c r="A107" s="5">
        <v>103</v>
      </c>
      <c r="B107" s="4" t="s">
        <v>170</v>
      </c>
      <c r="C107" s="4" t="s">
        <v>171</v>
      </c>
      <c r="D107" s="4" t="s">
        <v>161</v>
      </c>
      <c r="E107" s="5">
        <v>110700</v>
      </c>
      <c r="F107" s="9">
        <v>900000</v>
      </c>
      <c r="G107" s="5">
        <v>215574.03</v>
      </c>
      <c r="H107" s="4" t="s">
        <v>162</v>
      </c>
      <c r="I107" s="5" t="s">
        <v>30</v>
      </c>
    </row>
    <row r="108" spans="1:9" ht="30" x14ac:dyDescent="0.25">
      <c r="A108" s="5">
        <v>104</v>
      </c>
      <c r="B108" s="4" t="s">
        <v>172</v>
      </c>
      <c r="C108" s="4" t="s">
        <v>171</v>
      </c>
      <c r="D108" s="4" t="s">
        <v>161</v>
      </c>
      <c r="E108" s="5">
        <v>3444000</v>
      </c>
      <c r="F108" s="5">
        <v>2800000</v>
      </c>
      <c r="G108" s="5">
        <v>670674.75</v>
      </c>
      <c r="H108" s="4" t="s">
        <v>162</v>
      </c>
      <c r="I108" s="5" t="s">
        <v>22</v>
      </c>
    </row>
    <row r="109" spans="1:9" ht="30" x14ac:dyDescent="0.25">
      <c r="A109" s="5">
        <v>105</v>
      </c>
      <c r="B109" s="4" t="s">
        <v>173</v>
      </c>
      <c r="C109" s="4" t="s">
        <v>171</v>
      </c>
      <c r="D109" s="4" t="s">
        <v>161</v>
      </c>
      <c r="E109" s="5">
        <v>246000</v>
      </c>
      <c r="F109" s="9">
        <v>200000</v>
      </c>
      <c r="G109" s="5">
        <v>47905.34</v>
      </c>
      <c r="H109" s="4" t="s">
        <v>162</v>
      </c>
      <c r="I109" s="5"/>
    </row>
    <row r="110" spans="1:9" ht="75" x14ac:dyDescent="0.25">
      <c r="A110" s="5">
        <v>106</v>
      </c>
      <c r="B110" s="4" t="s">
        <v>174</v>
      </c>
      <c r="C110" s="4" t="s">
        <v>171</v>
      </c>
      <c r="D110" s="4" t="s">
        <v>161</v>
      </c>
      <c r="E110" s="5">
        <v>246000</v>
      </c>
      <c r="F110" s="9">
        <v>200000</v>
      </c>
      <c r="G110" s="5">
        <v>47905.34</v>
      </c>
      <c r="H110" s="4" t="s">
        <v>162</v>
      </c>
      <c r="I110" s="5" t="s">
        <v>30</v>
      </c>
    </row>
    <row r="111" spans="1:9" ht="90" x14ac:dyDescent="0.25">
      <c r="A111" s="5">
        <v>107</v>
      </c>
      <c r="B111" s="4" t="s">
        <v>175</v>
      </c>
      <c r="C111" s="4" t="s">
        <v>171</v>
      </c>
      <c r="D111" s="4" t="s">
        <v>161</v>
      </c>
      <c r="E111" s="5">
        <v>2439024.4</v>
      </c>
      <c r="F111" s="9">
        <v>3000000</v>
      </c>
      <c r="G111" s="5">
        <v>717875.09</v>
      </c>
      <c r="H111" s="4" t="s">
        <v>162</v>
      </c>
      <c r="I111" s="5" t="s">
        <v>22</v>
      </c>
    </row>
    <row r="112" spans="1:9" ht="60" x14ac:dyDescent="0.25">
      <c r="A112" s="5">
        <v>108</v>
      </c>
      <c r="B112" s="4" t="s">
        <v>186</v>
      </c>
      <c r="C112" s="5" t="s">
        <v>187</v>
      </c>
      <c r="D112" s="4" t="s">
        <v>11</v>
      </c>
      <c r="E112" s="9">
        <v>35500</v>
      </c>
      <c r="F112" s="9">
        <v>28861.78</v>
      </c>
      <c r="G112" s="5">
        <v>6913.16</v>
      </c>
      <c r="H112" s="4" t="s">
        <v>12</v>
      </c>
      <c r="I112" s="4" t="s">
        <v>22</v>
      </c>
    </row>
    <row r="113" spans="1:9" ht="195" x14ac:dyDescent="0.25">
      <c r="A113" s="5">
        <v>109</v>
      </c>
      <c r="B113" s="4" t="s">
        <v>188</v>
      </c>
      <c r="C113" s="22" t="s">
        <v>138</v>
      </c>
      <c r="D113" s="22" t="s">
        <v>57</v>
      </c>
      <c r="E113" s="20">
        <v>676500</v>
      </c>
      <c r="F113" s="21">
        <v>550000</v>
      </c>
      <c r="G113" s="21">
        <v>131739.68238760211</v>
      </c>
      <c r="H113" s="22" t="s">
        <v>110</v>
      </c>
      <c r="I113" s="5" t="s">
        <v>30</v>
      </c>
    </row>
    <row r="114" spans="1:9" ht="30" x14ac:dyDescent="0.25">
      <c r="A114" s="5">
        <v>110</v>
      </c>
      <c r="B114" s="4" t="s">
        <v>190</v>
      </c>
      <c r="C114" s="4" t="s">
        <v>187</v>
      </c>
      <c r="D114" s="4" t="s">
        <v>11</v>
      </c>
      <c r="E114" s="5">
        <v>99000</v>
      </c>
      <c r="F114" s="9">
        <v>121683.64</v>
      </c>
      <c r="G114" s="5">
        <v>23696.33</v>
      </c>
      <c r="H114" s="4" t="s">
        <v>12</v>
      </c>
      <c r="I114" s="5" t="s">
        <v>30</v>
      </c>
    </row>
    <row r="115" spans="1:9" ht="192" x14ac:dyDescent="0.25">
      <c r="A115" s="5">
        <v>111</v>
      </c>
      <c r="B115" s="4" t="s">
        <v>193</v>
      </c>
      <c r="C115" s="23" t="s">
        <v>195</v>
      </c>
      <c r="D115" s="17" t="s">
        <v>57</v>
      </c>
      <c r="E115" s="22">
        <v>207317.07</v>
      </c>
      <c r="F115" s="22">
        <v>255000</v>
      </c>
      <c r="G115" s="22">
        <v>49657.97</v>
      </c>
      <c r="H115" s="4" t="s">
        <v>12</v>
      </c>
      <c r="I115" s="5" t="s">
        <v>30</v>
      </c>
    </row>
    <row r="116" spans="1:9" ht="75" x14ac:dyDescent="0.25">
      <c r="A116" s="5">
        <v>112</v>
      </c>
      <c r="B116" s="4" t="s">
        <v>196</v>
      </c>
      <c r="C116" s="4" t="s">
        <v>194</v>
      </c>
      <c r="D116" s="4" t="s">
        <v>57</v>
      </c>
      <c r="E116" s="5">
        <v>20325.2</v>
      </c>
      <c r="F116" s="9">
        <v>25000</v>
      </c>
      <c r="G116" s="5">
        <v>4868.42</v>
      </c>
      <c r="H116" s="4" t="s">
        <v>12</v>
      </c>
      <c r="I116" s="5" t="s">
        <v>30</v>
      </c>
    </row>
    <row r="117" spans="1:9" ht="60" x14ac:dyDescent="0.25">
      <c r="A117" s="15">
        <v>113</v>
      </c>
      <c r="B117" s="14" t="s">
        <v>197</v>
      </c>
      <c r="C117" s="4" t="s">
        <v>194</v>
      </c>
      <c r="D117" s="14" t="s">
        <v>57</v>
      </c>
      <c r="E117" s="24">
        <v>22764.22</v>
      </c>
      <c r="F117" s="9">
        <v>25000</v>
      </c>
      <c r="G117" s="15">
        <v>6706.75</v>
      </c>
      <c r="H117" s="4" t="s">
        <v>12</v>
      </c>
      <c r="I117" s="15" t="s">
        <v>30</v>
      </c>
    </row>
  </sheetData>
  <mergeCells count="1">
    <mergeCell ref="D1:G1"/>
  </mergeCells>
  <hyperlinks>
    <hyperlink ref="C40" r:id="rId1" display="https://www.portalzp.pl/kody-cpv/szczegoly/uslugi-informatyczne-konsultacyjne-opracowywania-oprogramowania-internetowe-i-wsparcia-8260/"/>
    <hyperlink ref="C41" r:id="rId2" display="https://www.portalzp.pl/kody-cpv/szczegoly/uslugi-informatyczne-konsultacyjne-opracowywania-oprogramowania-internetowe-i-wsparcia-8260/"/>
    <hyperlink ref="C42" r:id="rId3" display="https://www.portalzp.pl/kody-cpv/szczegoly/uslugi-informatyczne-konsultacyjne-opracowywania-oprogramowania-internetowe-i-wsparcia-8260/"/>
    <hyperlink ref="C46" r:id="rId4" display="http://drzewo-cpv.phpfactory.pl/64200000-8"/>
    <hyperlink ref="C44" r:id="rId5" display="http://drzewo-cpv.phpfactory.pl/64200000-8"/>
    <hyperlink ref="C48" r:id="rId6" display="https://www.portalzp.pl/kody-cpv/szczegoly/uslugi-w-zakresie-napraw-i-konserwacji-maszyn-biurowych-7452/"/>
    <hyperlink ref="C49" r:id="rId7" display="https://www.portalzp.pl/kody-cpv/szczegoly/uslugi-w-zakresie-napraw-i-konserwacji-maszyn-biurowych-7452/"/>
    <hyperlink ref="C47" r:id="rId8" display="http://drzewo-cpv.phpfactory.pl/64200000-8"/>
    <hyperlink ref="C45" r:id="rId9" display="http://drzewo-cpv.phpfactory.pl/64200000-8"/>
  </hyperlinks>
  <pageMargins left="0.7" right="0.7" top="0.75" bottom="0.75" header="0.3" footer="0.3"/>
  <pageSetup paperSize="9" scale="66" fitToHeight="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2017-09-18T13:55:15Z</dcterms:modified>
</cp:coreProperties>
</file>